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Sv001\共有1\04地域振興部\01コミュニティ助成事業\02_令和\8年度\02_募集\R8年度コミュニティ助成事業関連書類一式\05_芸術様式・付属資料\"/>
    </mc:Choice>
  </mc:AlternateContent>
  <xr:revisionPtr revIDLastSave="0" documentId="13_ncr:1_{EF2084AD-801B-498B-95B6-F6C45C883A04}" xr6:coauthVersionLast="47" xr6:coauthVersionMax="47" xr10:uidLastSave="{00000000-0000-0000-0000-000000000000}"/>
  <bookViews>
    <workbookView xWindow="-120" yWindow="-120" windowWidth="29040" windowHeight="15720" tabRatio="915" xr2:uid="{00000000-000D-0000-FFFF-FFFF00000000}"/>
  </bookViews>
  <sheets>
    <sheet name="別記様式３-Ｂ" sheetId="7" r:id="rId1"/>
    <sheet name="３－Ｂ助成事業の概要" sheetId="8" r:id="rId2"/>
    <sheet name="３－Ｂ助成対象経費の内訳（実績）" sheetId="9" r:id="rId3"/>
    <sheet name="３－B　整理表" sheetId="10" r:id="rId4"/>
    <sheet name="反映" sheetId="4" state="hidden" r:id="rId5"/>
  </sheets>
  <definedNames>
    <definedName name="_xlnm._FilterDatabase" localSheetId="1" hidden="1">'３－Ｂ助成事業の概要'!$A$1:$Q$14</definedName>
    <definedName name="_xlnm.Print_Area" localSheetId="3">'３－B　整理表'!$A$1:$O$26</definedName>
    <definedName name="_xlnm.Print_Area" localSheetId="1">'３－Ｂ助成事業の概要'!$A$1:$O$97</definedName>
    <definedName name="_xlnm.Print_Area" localSheetId="2">'３－Ｂ助成対象経費の内訳（実績）'!$A$1:$Q$69</definedName>
    <definedName name="_xlnm.Print_Area" localSheetId="0">'別記様式３-Ｂ'!$A$1:$N$27</definedName>
    <definedName name="_xlnm.Print_Titles" localSheetId="3">'３－B　整理表'!$1:$4</definedName>
    <definedName name="有料_無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 i="10" l="1"/>
  <c r="H29" i="9"/>
  <c r="M6" i="10"/>
  <c r="M7" i="10"/>
  <c r="M8" i="10"/>
  <c r="M9" i="10"/>
  <c r="M10" i="10"/>
  <c r="M11" i="10"/>
  <c r="M12" i="10"/>
  <c r="M13" i="10"/>
  <c r="M14" i="10"/>
  <c r="M15" i="10"/>
  <c r="M16" i="10"/>
  <c r="M17" i="10"/>
  <c r="M18" i="10"/>
  <c r="M19" i="10"/>
  <c r="X10" i="9"/>
  <c r="V3" i="9"/>
  <c r="W3" i="9"/>
  <c r="U3" i="9"/>
  <c r="T3" i="9"/>
  <c r="K18" i="8"/>
  <c r="B16" i="8"/>
  <c r="M18" i="8" s="1"/>
  <c r="CT2" i="4"/>
  <c r="CS2" i="4"/>
  <c r="CR2" i="4"/>
  <c r="CP2" i="4"/>
  <c r="CO2" i="4"/>
  <c r="CN2" i="4"/>
  <c r="CM2" i="4"/>
  <c r="CL2" i="4"/>
  <c r="CK2" i="4"/>
  <c r="CJ2" i="4"/>
  <c r="CI2" i="4"/>
  <c r="CH2" i="4"/>
  <c r="CG2" i="4"/>
  <c r="CF2" i="4"/>
  <c r="CD2" i="4"/>
  <c r="CC2" i="4"/>
  <c r="BZ2" i="4"/>
  <c r="CB2" i="4"/>
  <c r="BW2" i="4"/>
  <c r="CA2" i="4"/>
  <c r="DH2" i="4"/>
  <c r="DG2" i="4"/>
  <c r="DF2" i="4"/>
  <c r="DE2" i="4"/>
  <c r="DD2" i="4"/>
  <c r="DC2" i="4"/>
  <c r="DB2" i="4"/>
  <c r="DA2" i="4"/>
  <c r="CZ2" i="4"/>
  <c r="CY2" i="4"/>
  <c r="CX2" i="4"/>
  <c r="CW2" i="4"/>
  <c r="CV2" i="4"/>
  <c r="CU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H2" i="4"/>
  <c r="AG2" i="4"/>
  <c r="AF2" i="4"/>
  <c r="AI2" i="4"/>
  <c r="AE2" i="4"/>
  <c r="AD2" i="4"/>
  <c r="AC2" i="4"/>
  <c r="AB2" i="4"/>
  <c r="AA2" i="4"/>
  <c r="W2" i="4"/>
  <c r="V2" i="4"/>
  <c r="U2" i="4"/>
  <c r="T2" i="4"/>
  <c r="S2" i="4"/>
  <c r="R2" i="4"/>
  <c r="Q2" i="4"/>
  <c r="P2" i="4"/>
  <c r="N2" i="4"/>
  <c r="M2" i="4"/>
  <c r="O2" i="4"/>
  <c r="L2" i="4"/>
  <c r="K2" i="4"/>
  <c r="J2" i="4"/>
  <c r="I2" i="4"/>
  <c r="H2" i="4"/>
  <c r="F2" i="4"/>
  <c r="E2" i="4"/>
  <c r="D2" i="4"/>
  <c r="C2" i="4"/>
  <c r="B2" i="4"/>
  <c r="A2" i="4"/>
  <c r="L20" i="10"/>
  <c r="T27" i="9" s="1"/>
  <c r="K20" i="10"/>
  <c r="T26" i="9" s="1"/>
  <c r="J20" i="10"/>
  <c r="T25" i="9" s="1"/>
  <c r="I20" i="10"/>
  <c r="T24" i="9" s="1"/>
  <c r="H20" i="10"/>
  <c r="T23" i="9"/>
  <c r="G20" i="10"/>
  <c r="T22" i="9" s="1"/>
  <c r="F20" i="10"/>
  <c r="T21" i="9" s="1"/>
  <c r="E20" i="10"/>
  <c r="D20" i="10"/>
  <c r="P68" i="9"/>
  <c r="M50" i="9"/>
  <c r="P49" i="9"/>
  <c r="P48" i="9"/>
  <c r="P47" i="9"/>
  <c r="P46" i="9"/>
  <c r="P45" i="9"/>
  <c r="P44" i="9"/>
  <c r="P43" i="9"/>
  <c r="P42" i="9"/>
  <c r="P41" i="9"/>
  <c r="P40" i="9"/>
  <c r="D29" i="9"/>
  <c r="X6" i="9" s="1"/>
  <c r="X8" i="9" s="1"/>
  <c r="J34" i="8"/>
  <c r="P12" i="8"/>
  <c r="O3" i="8"/>
  <c r="CE2" i="4"/>
  <c r="CQ2" i="4"/>
  <c r="BV2" i="4"/>
  <c r="BX2" i="4"/>
  <c r="BY2" i="4"/>
  <c r="L21" i="10" l="1"/>
  <c r="T29" i="9" s="1"/>
  <c r="B80" i="8"/>
  <c r="P50" i="9"/>
  <c r="M20" i="10"/>
  <c r="B81" i="8"/>
  <c r="B83" i="8"/>
  <c r="H10" i="9"/>
  <c r="E13" i="9"/>
  <c r="T20" i="9"/>
  <c r="B82" i="8" l="1"/>
  <c r="H13" i="9"/>
  <c r="X12" i="9"/>
  <c r="X1" i="9"/>
  <c r="X4" i="9"/>
  <c r="E11" i="9" l="1"/>
  <c r="B85" i="8" s="1"/>
  <c r="D86" i="8" s="1"/>
  <c r="X3" i="9"/>
  <c r="E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user_jafra012</author>
  </authors>
  <commentList>
    <comment ref="C20" authorId="0" shapeId="0" xr:uid="{00000000-0006-0000-0000-000001000000}">
      <text>
        <r>
          <rPr>
            <b/>
            <sz val="11"/>
            <color indexed="81"/>
            <rFont val="ＭＳ Ｐゴシック"/>
            <family val="3"/>
            <charset val="128"/>
          </rPr>
          <t>助成対象団体である市（区）町村の担当連絡先を記入して下さい。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user_jafra012</author>
    <author>user2</author>
  </authors>
  <commentList>
    <comment ref="K11" authorId="0" shapeId="0" xr:uid="{00000000-0006-0000-0100-000001000000}">
      <text>
        <r>
          <rPr>
            <b/>
            <sz val="11"/>
            <color indexed="81"/>
            <rFont val="ＭＳ Ｐゴシック"/>
            <family val="3"/>
            <charset val="128"/>
          </rPr>
          <t>【事業実施主体】</t>
        </r>
        <r>
          <rPr>
            <sz val="11"/>
            <color indexed="81"/>
            <rFont val="ＭＳ Ｐゴシック"/>
            <family val="3"/>
            <charset val="128"/>
          </rPr>
          <t xml:space="preserve">
主催者と会計を担う団体です。
たとえば、「市（区）町村」に「○」をつけたら、請求書等の宛名は市（区）町村であり、市（区）町村が支出負担行為等をします。
「実行委員会」であれば、請求書等の宛名は実行委員会になります。</t>
        </r>
      </text>
    </comment>
    <comment ref="A79" authorId="1" shapeId="0" xr:uid="{00000000-0006-0000-0100-000002000000}">
      <text>
        <r>
          <rPr>
            <b/>
            <sz val="11"/>
            <color indexed="81"/>
            <rFont val="ＭＳ Ｐゴシック"/>
            <family val="3"/>
            <charset val="128"/>
          </rPr>
          <t>助成決定額⑤を入力してください。
その他は、助成対象事業経費の内訳（実績）記入により自動入力されます。</t>
        </r>
      </text>
    </comment>
    <comment ref="B95" authorId="2" shapeId="0" xr:uid="{00000000-0006-0000-0100-000003000000}">
      <text>
        <r>
          <rPr>
            <b/>
            <sz val="11"/>
            <color indexed="81"/>
            <rFont val="ＭＳ Ｐゴシック"/>
            <family val="3"/>
            <charset val="128"/>
          </rPr>
          <t>該当する預金種別以外を削除してください。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user_jafra012</author>
    <author xml:space="preserve"> </author>
  </authors>
  <commentList>
    <comment ref="H8" authorId="0" shapeId="0" xr:uid="{00000000-0006-0000-0200-000001000000}">
      <text>
        <r>
          <rPr>
            <sz val="10"/>
            <color indexed="81"/>
            <rFont val="ＭＳ Ｐゴシック"/>
            <family val="3"/>
            <charset val="128"/>
          </rPr>
          <t>事業実施主体が、指定管理者で、
利用料金制度を採用していない場合は、
指定管理者の入場料等収入（A欄）に
市(区)町村に帰属する入場料等収入を入力して下さい。</t>
        </r>
      </text>
    </comment>
    <comment ref="K8" authorId="1" shapeId="0" xr:uid="{00000000-0006-0000-0200-000002000000}">
      <text>
        <r>
          <rPr>
            <b/>
            <u/>
            <sz val="12"/>
            <color indexed="81"/>
            <rFont val="ＭＳ Ｐゴシック"/>
            <family val="3"/>
            <charset val="128"/>
          </rPr>
          <t>２　支出内訳</t>
        </r>
        <r>
          <rPr>
            <b/>
            <sz val="12"/>
            <color indexed="81"/>
            <rFont val="ＭＳ Ｐゴシック"/>
            <family val="3"/>
            <charset val="128"/>
          </rPr>
          <t>以下を先に入力
してください。</t>
        </r>
        <r>
          <rPr>
            <sz val="9"/>
            <color indexed="81"/>
            <rFont val="ＭＳ Ｐゴシック"/>
            <family val="3"/>
            <charset val="128"/>
          </rPr>
          <t xml:space="preserve">
</t>
        </r>
        <r>
          <rPr>
            <sz val="10"/>
            <color indexed="81"/>
            <rFont val="ＭＳ Ｐゴシック"/>
            <family val="3"/>
            <charset val="128"/>
          </rPr>
          <t>①　入場料等収入（A欄）及び寄付金、
　協賛金、助成金、補助金等（B欄）を、
　収受する団体の欄に入力して下さい。
②　事業実施主体が指定管理者、特定
　公益法人、実行委員会の場合は、
　自己財源をE欄に入力して下さい。
③　 C欄、D欄、F欄及び市（区）町村の　　
　 E欄は自動入力です。</t>
        </r>
      </text>
    </comment>
    <comment ref="K20" authorId="1" shapeId="0" xr:uid="{00000000-0006-0000-0200-000003000000}">
      <text>
        <r>
          <rPr>
            <b/>
            <sz val="10"/>
            <color indexed="81"/>
            <rFont val="ＭＳ Ｐゴシック"/>
            <family val="3"/>
            <charset val="128"/>
          </rPr>
          <t>以下は助成対象外経費であるため、計上しないでください。</t>
        </r>
        <r>
          <rPr>
            <b/>
            <sz val="9"/>
            <color indexed="81"/>
            <rFont val="ＭＳ Ｐゴシック"/>
            <family val="3"/>
            <charset val="128"/>
          </rPr>
          <t xml:space="preserve">
</t>
        </r>
        <r>
          <rPr>
            <sz val="9"/>
            <color indexed="81"/>
            <rFont val="ＭＳ Ｐゴシック"/>
            <family val="3"/>
            <charset val="128"/>
          </rPr>
          <t>①　助成対象年度と異なる会計年度に属する経費
②　事業実施主体以外の者が支出した経費
③　事業実施主体自身が請求者となっている経費
　（利用料金（地方自治法第２４４条の２第８項
　の規定によるもの）を収受する指定管理者が、自
　ら当該施設を使用して事業を実施した場合に、自
　身に支払う形となる利用料金など）
④　申請者が収納することになる経費
　（利用料金（地方自治法第２４４条の２第８項
　の規定によるもの）を収受しない指定管理者が、
　自ら当該施設を使用して事業を実施した場合に、
　申請者（市（区）町村）に支払う形となる利用料金
　など）
⑤　楽器・備品の購入費
⑥　コンクール入賞賞金・賞品等にかかる経費
⑦　レセプション・パーティに係る経費、打ち上　　　　　　　　　　　　
　げ費、手土産代、その他の飲食関係費（ケータ
　リングを含む）
⑧　手土産代、記念品代、出演者等への花束代等
　物品による謝礼費用
⑨　事務局経常費（事務所維持費、職員給与
　等。）ただし、専ら申請事業に従事する臨時職
　員の報酬等は企画制作費（直営）として計上し
　て差し支えない。</t>
        </r>
      </text>
    </comment>
    <comment ref="K28" authorId="1" shapeId="0" xr:uid="{00000000-0006-0000-0200-000004000000}">
      <text>
        <r>
          <rPr>
            <b/>
            <sz val="11"/>
            <color indexed="81"/>
            <rFont val="ＭＳ Ｐゴシック"/>
            <family val="3"/>
            <charset val="128"/>
          </rPr>
          <t>企画・制作費の委託の金額は、合計金額の15％程度までです。</t>
        </r>
        <r>
          <rPr>
            <sz val="11"/>
            <color indexed="81"/>
            <rFont val="ＭＳ Ｐゴシック"/>
            <family val="3"/>
            <charset val="128"/>
          </rPr>
          <t xml:space="preserve">
</t>
        </r>
      </text>
    </comment>
    <comment ref="P50" authorId="1" shapeId="0" xr:uid="{00000000-0006-0000-0200-000005000000}">
      <text>
        <r>
          <rPr>
            <b/>
            <sz val="10"/>
            <color indexed="81"/>
            <rFont val="ＭＳ Ｐゴシック"/>
            <family val="3"/>
            <charset val="128"/>
          </rPr>
          <t>枠に収まらない場合は、シートの保護解除（パスワードなし）をして、行を増やしてください。</t>
        </r>
        <r>
          <rPr>
            <sz val="10"/>
            <color indexed="81"/>
            <rFont val="ＭＳ Ｐゴシック"/>
            <family val="3"/>
            <charset val="128"/>
          </rPr>
          <t xml:space="preserve">
＊計算式のずれに注意</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user_jafra012</author>
  </authors>
  <commentList>
    <comment ref="B5" authorId="0" shapeId="0" xr:uid="{00000000-0006-0000-0300-000001000000}">
      <text>
        <r>
          <rPr>
            <sz val="9"/>
            <color indexed="81"/>
            <rFont val="ＭＳ Ｐゴシック"/>
            <family val="3"/>
            <charset val="128"/>
          </rPr>
          <t>相手方名称を記入</t>
        </r>
      </text>
    </comment>
  </commentList>
</comments>
</file>

<file path=xl/sharedStrings.xml><?xml version="1.0" encoding="utf-8"?>
<sst xmlns="http://schemas.openxmlformats.org/spreadsheetml/2006/main" count="384" uniqueCount="302">
  <si>
    <t>〒</t>
  </si>
  <si>
    <t>（ 担当部課名 ）</t>
  </si>
  <si>
    <t>（担当者職氏名）</t>
  </si>
  <si>
    <t>（　電話番号　）</t>
  </si>
  <si>
    <t>（　Ｆ Ａ Ｘ　）</t>
  </si>
  <si>
    <t>（メールアドレス）</t>
  </si>
  <si>
    <t>　　　　　　　　　　　　　　　　　　</t>
  </si>
  <si>
    <t>　　　　　　　　　　　　　　　　　</t>
  </si>
  <si>
    <t>※確認事項等が発生した場合に直接ご対応いただける方の連絡先を記載して下さい。</t>
  </si>
  <si>
    <t>職名</t>
    <rPh sb="0" eb="2">
      <t>ショクメイ</t>
    </rPh>
    <phoneticPr fontId="4"/>
  </si>
  <si>
    <t>氏名</t>
    <rPh sb="0" eb="2">
      <t>シメイ</t>
    </rPh>
    <phoneticPr fontId="4"/>
  </si>
  <si>
    <t>代表者職氏名</t>
  </si>
  <si>
    <t>団　 体 　名</t>
    <phoneticPr fontId="4"/>
  </si>
  <si>
    <t>住所</t>
    <rPh sb="0" eb="2">
      <t>ジュウショ</t>
    </rPh>
    <phoneticPr fontId="4"/>
  </si>
  <si>
    <t>項　　　目</t>
  </si>
  <si>
    <t>金　　　額(円)</t>
  </si>
  <si>
    <t>備　　　　　考</t>
  </si>
  <si>
    <t>　※１　(Ｈ)は、次ページ「２　支出内訳」の「負担金又は補助金等(Ｈ)」欄を示す。</t>
  </si>
  <si>
    <t>　※２　(Ｇ)は、次ページ「２　支出内訳」の「合計(Ｇ)」欄を示す。</t>
  </si>
  <si>
    <t>金額(円)</t>
  </si>
  <si>
    <t>音楽・文芸費</t>
  </si>
  <si>
    <t>設営・舞台費</t>
  </si>
  <si>
    <t>宣伝・印刷費</t>
  </si>
  <si>
    <t>記録費</t>
  </si>
  <si>
    <t>保険料</t>
  </si>
  <si>
    <t>直営</t>
  </si>
  <si>
    <t>委託</t>
  </si>
  <si>
    <t>　※１　(Ｆ)は、前ページ「１　財源内訳」の「合計(Ｆ)」欄を示す。　</t>
  </si>
  <si>
    <t>３　(Ａ)の入場料等収入の明細</t>
  </si>
  <si>
    <t>円</t>
  </si>
  <si>
    <t>計</t>
  </si>
  <si>
    <t>団　体　名</t>
  </si>
  <si>
    <t>助成金・補助金等の名称</t>
  </si>
  <si>
    <t>金　　額</t>
  </si>
  <si>
    <t>円</t>
    <rPh sb="0" eb="1">
      <t>エン</t>
    </rPh>
    <phoneticPr fontId="4"/>
  </si>
  <si>
    <t>席</t>
    <rPh sb="0" eb="1">
      <t>セキ</t>
    </rPh>
    <phoneticPr fontId="4"/>
  </si>
  <si>
    <t>計</t>
    <rPh sb="0" eb="1">
      <t>ケイ</t>
    </rPh>
    <phoneticPr fontId="4"/>
  </si>
  <si>
    <t>４　(Ｂ)の寄付金、協賛金、助成金、補助金等の明細</t>
  </si>
  <si>
    <t>号</t>
    <rPh sb="0" eb="1">
      <t>ゴウ</t>
    </rPh>
    <phoneticPr fontId="4"/>
  </si>
  <si>
    <t>日</t>
    <rPh sb="0" eb="1">
      <t>ヒ</t>
    </rPh>
    <phoneticPr fontId="4"/>
  </si>
  <si>
    <t>月</t>
    <rPh sb="0" eb="1">
      <t>ツキ</t>
    </rPh>
    <phoneticPr fontId="4"/>
  </si>
  <si>
    <t>第</t>
    <rPh sb="0" eb="1">
      <t>ダイ</t>
    </rPh>
    <phoneticPr fontId="4"/>
  </si>
  <si>
    <t>年</t>
    <rPh sb="0" eb="1">
      <t>ネン</t>
    </rPh>
    <phoneticPr fontId="4"/>
  </si>
  <si>
    <t>区分の○の数</t>
    <rPh sb="0" eb="2">
      <t>クブン</t>
    </rPh>
    <rPh sb="5" eb="6">
      <t>カズ</t>
    </rPh>
    <phoneticPr fontId="4"/>
  </si>
  <si>
    <t>特定公益法人</t>
  </si>
  <si>
    <t>※　備考欄の条件が満たされていません。</t>
    <rPh sb="2" eb="4">
      <t>ビコウ</t>
    </rPh>
    <rPh sb="4" eb="5">
      <t>ラン</t>
    </rPh>
    <rPh sb="6" eb="8">
      <t>ジョウケン</t>
    </rPh>
    <rPh sb="9" eb="10">
      <t>ミ</t>
    </rPh>
    <phoneticPr fontId="4"/>
  </si>
  <si>
    <t>担当者氏名</t>
    <rPh sb="0" eb="5">
      <t>　フ　　　リ　　　ガ　　　ナ</t>
    </rPh>
    <phoneticPr fontId="4"/>
  </si>
  <si>
    <t>参加料等合計</t>
    <rPh sb="0" eb="3">
      <t>サンカリョウ</t>
    </rPh>
    <rPh sb="3" eb="4">
      <t>トウ</t>
    </rPh>
    <rPh sb="4" eb="6">
      <t>ゴウケイ</t>
    </rPh>
    <phoneticPr fontId="4"/>
  </si>
  <si>
    <t>公演</t>
    <rPh sb="0" eb="2">
      <t>コウエン</t>
    </rPh>
    <phoneticPr fontId="4"/>
  </si>
  <si>
    <t>文書番号</t>
    <rPh sb="0" eb="2">
      <t>ブンショ</t>
    </rPh>
    <rPh sb="2" eb="4">
      <t>バンゴウ</t>
    </rPh>
    <phoneticPr fontId="4"/>
  </si>
  <si>
    <t>日付</t>
    <rPh sb="0" eb="2">
      <t>ヒヅケ</t>
    </rPh>
    <phoneticPr fontId="4"/>
  </si>
  <si>
    <t>申請者名</t>
    <rPh sb="0" eb="3">
      <t>シンセイシャ</t>
    </rPh>
    <rPh sb="3" eb="4">
      <t>メイ</t>
    </rPh>
    <phoneticPr fontId="4"/>
  </si>
  <si>
    <t>担当者データ</t>
    <rPh sb="0" eb="3">
      <t>タントウシャ</t>
    </rPh>
    <phoneticPr fontId="4"/>
  </si>
  <si>
    <t>事務局所在地</t>
    <rPh sb="0" eb="3">
      <t>ジムキョク</t>
    </rPh>
    <rPh sb="3" eb="6">
      <t>ショザイチ</t>
    </rPh>
    <phoneticPr fontId="4"/>
  </si>
  <si>
    <t>スケジュール</t>
    <phoneticPr fontId="4"/>
  </si>
  <si>
    <t>助成申請額</t>
    <rPh sb="0" eb="2">
      <t>ジョセイ</t>
    </rPh>
    <rPh sb="2" eb="4">
      <t>シンセイ</t>
    </rPh>
    <rPh sb="4" eb="5">
      <t>ガク</t>
    </rPh>
    <phoneticPr fontId="4"/>
  </si>
  <si>
    <t>○</t>
    <phoneticPr fontId="4"/>
  </si>
  <si>
    <t>合　　計
(Ｇ)</t>
    <phoneticPr fontId="4"/>
  </si>
  <si>
    <t>（実績報告者）</t>
    <rPh sb="1" eb="3">
      <t>ジッセキ</t>
    </rPh>
    <rPh sb="3" eb="6">
      <t>ホウコクシャ</t>
    </rPh>
    <phoneticPr fontId="4"/>
  </si>
  <si>
    <t>（　　　　　）</t>
    <phoneticPr fontId="4"/>
  </si>
  <si>
    <t>創造</t>
    <rPh sb="0" eb="2">
      <t>ソウゾウ</t>
    </rPh>
    <phoneticPr fontId="4"/>
  </si>
  <si>
    <t>単独</t>
    <rPh sb="0" eb="2">
      <t>タンドク</t>
    </rPh>
    <phoneticPr fontId="4"/>
  </si>
  <si>
    <t>研修</t>
    <rPh sb="0" eb="2">
      <t>ケンシュウ</t>
    </rPh>
    <phoneticPr fontId="4"/>
  </si>
  <si>
    <t>活性化計画</t>
    <rPh sb="0" eb="3">
      <t>カッセイカ</t>
    </rPh>
    <rPh sb="3" eb="5">
      <t>ケイカク</t>
    </rPh>
    <phoneticPr fontId="4"/>
  </si>
  <si>
    <t>報告担当部課・担当者名</t>
    <rPh sb="0" eb="2">
      <t>ホウコク</t>
    </rPh>
    <phoneticPr fontId="4"/>
  </si>
  <si>
    <t>（　住　　所　）</t>
    <phoneticPr fontId="4"/>
  </si>
  <si>
    <t>Tel</t>
    <phoneticPr fontId="4"/>
  </si>
  <si>
    <t>※　該当する区分の
　右欄に｢○｣を付け
　てください｡</t>
    <rPh sb="11" eb="12">
      <t>ミギ</t>
    </rPh>
    <phoneticPr fontId="4"/>
  </si>
  <si>
    <t>　特定公益法人</t>
    <phoneticPr fontId="4"/>
  </si>
  <si>
    <t>実施内容</t>
    <rPh sb="0" eb="2">
      <t>ジッシ</t>
    </rPh>
    <rPh sb="2" eb="4">
      <t>ナイヨウ</t>
    </rPh>
    <phoneticPr fontId="4"/>
  </si>
  <si>
    <t>※書ききれない場合は適宜別葉を追加してください。</t>
    <rPh sb="1" eb="2">
      <t>カ</t>
    </rPh>
    <rPh sb="7" eb="9">
      <t>バアイ</t>
    </rPh>
    <rPh sb="10" eb="12">
      <t>テキギ</t>
    </rPh>
    <rPh sb="12" eb="13">
      <t>ベツ</t>
    </rPh>
    <rPh sb="13" eb="14">
      <t>ハ</t>
    </rPh>
    <rPh sb="15" eb="17">
      <t>ツイカ</t>
    </rPh>
    <phoneticPr fontId="4"/>
  </si>
  <si>
    <t>）</t>
    <phoneticPr fontId="4"/>
  </si>
  <si>
    <t>設定席数及び積算根拠</t>
    <rPh sb="0" eb="2">
      <t>セッテイ</t>
    </rPh>
    <rPh sb="2" eb="4">
      <t>セキスウ</t>
    </rPh>
    <rPh sb="4" eb="5">
      <t>オヨ</t>
    </rPh>
    <rPh sb="6" eb="8">
      <t>セキサン</t>
    </rPh>
    <rPh sb="8" eb="10">
      <t>コンキョ</t>
    </rPh>
    <phoneticPr fontId="4"/>
  </si>
  <si>
    <t>（</t>
    <phoneticPr fontId="4"/>
  </si>
  <si>
    <t>×</t>
    <phoneticPr fontId="4"/>
  </si>
  <si>
    <t>日間）</t>
    <rPh sb="0" eb="1">
      <t>ニチ</t>
    </rPh>
    <rPh sb="1" eb="2">
      <t>アイダ</t>
    </rPh>
    <phoneticPr fontId="4"/>
  </si>
  <si>
    <t>有料入場者</t>
    <rPh sb="0" eb="2">
      <t>ユウリョウ</t>
    </rPh>
    <rPh sb="2" eb="4">
      <t>ニュウジョウ</t>
    </rPh>
    <rPh sb="4" eb="5">
      <t>モノ</t>
    </rPh>
    <phoneticPr fontId="4"/>
  </si>
  <si>
    <t>無料入場者</t>
    <rPh sb="0" eb="2">
      <t>ムリョウ</t>
    </rPh>
    <rPh sb="2" eb="4">
      <t>ニュウジョウ</t>
    </rPh>
    <rPh sb="4" eb="5">
      <t>シャ</t>
    </rPh>
    <phoneticPr fontId="4"/>
  </si>
  <si>
    <t>招待者</t>
    <rPh sb="0" eb="3">
      <t>ショウタイシャ</t>
    </rPh>
    <phoneticPr fontId="4"/>
  </si>
  <si>
    <t>入場者合計</t>
    <rPh sb="0" eb="3">
      <t>ニュウジョウシャ</t>
    </rPh>
    <rPh sb="3" eb="5">
      <t>ゴウケイ</t>
    </rPh>
    <phoneticPr fontId="4"/>
  </si>
  <si>
    <t>入場率</t>
    <rPh sb="0" eb="2">
      <t>ニュウジョウ</t>
    </rPh>
    <rPh sb="2" eb="3">
      <t>リツ</t>
    </rPh>
    <phoneticPr fontId="4"/>
  </si>
  <si>
    <t>印刷物の種類</t>
    <rPh sb="0" eb="2">
      <t>インサツ</t>
    </rPh>
    <rPh sb="2" eb="3">
      <t>ブツ</t>
    </rPh>
    <rPh sb="4" eb="6">
      <t>シュルイ</t>
    </rPh>
    <phoneticPr fontId="4"/>
  </si>
  <si>
    <t>作成部数</t>
    <rPh sb="0" eb="2">
      <t>サクセイ</t>
    </rPh>
    <rPh sb="2" eb="4">
      <t>ブスウ</t>
    </rPh>
    <phoneticPr fontId="4"/>
  </si>
  <si>
    <t>宝くじの表記</t>
    <rPh sb="0" eb="1">
      <t>タカラ</t>
    </rPh>
    <rPh sb="4" eb="6">
      <t>ヒョウキ</t>
    </rPh>
    <phoneticPr fontId="4"/>
  </si>
  <si>
    <t>備考</t>
    <rPh sb="0" eb="2">
      <t>ビコウ</t>
    </rPh>
    <phoneticPr fontId="4"/>
  </si>
  <si>
    <t>有</t>
    <rPh sb="0" eb="1">
      <t>アリ</t>
    </rPh>
    <phoneticPr fontId="4"/>
  </si>
  <si>
    <t>無</t>
    <rPh sb="0" eb="1">
      <t>ナシ</t>
    </rPh>
    <phoneticPr fontId="4"/>
  </si>
  <si>
    <t>事業の名称</t>
    <rPh sb="0" eb="2">
      <t>ジギョウ</t>
    </rPh>
    <rPh sb="3" eb="5">
      <t>メイショウ</t>
    </rPh>
    <phoneticPr fontId="4"/>
  </si>
  <si>
    <t>協力が得られ
た団体や組織</t>
    <rPh sb="0" eb="2">
      <t>キョウリョク</t>
    </rPh>
    <rPh sb="3" eb="4">
      <t>エ</t>
    </rPh>
    <rPh sb="8" eb="10">
      <t>ダンタイ</t>
    </rPh>
    <rPh sb="11" eb="13">
      <t>ソシキ</t>
    </rPh>
    <phoneticPr fontId="4"/>
  </si>
  <si>
    <t>助成対象事業経費①</t>
    <rPh sb="0" eb="2">
      <t>ジョセイ</t>
    </rPh>
    <rPh sb="2" eb="4">
      <t>タイショウ</t>
    </rPh>
    <rPh sb="4" eb="6">
      <t>ジギョウ</t>
    </rPh>
    <rPh sb="6" eb="8">
      <t>ケイヒ</t>
    </rPh>
    <phoneticPr fontId="4"/>
  </si>
  <si>
    <t>入場料等収入②</t>
    <rPh sb="0" eb="3">
      <t>ニュウジョウリョウ</t>
    </rPh>
    <rPh sb="3" eb="4">
      <t>トウ</t>
    </rPh>
    <rPh sb="4" eb="6">
      <t>シュウニュウ</t>
    </rPh>
    <phoneticPr fontId="4"/>
  </si>
  <si>
    <t>※　助成決定通知に記載されている金額を記載</t>
    <rPh sb="2" eb="4">
      <t>ジョセイ</t>
    </rPh>
    <rPh sb="4" eb="6">
      <t>ケッテイ</t>
    </rPh>
    <rPh sb="6" eb="8">
      <t>ツウチ</t>
    </rPh>
    <rPh sb="9" eb="11">
      <t>キサイ</t>
    </rPh>
    <rPh sb="16" eb="18">
      <t>キンガク</t>
    </rPh>
    <rPh sb="19" eb="21">
      <t>キサイ</t>
    </rPh>
    <phoneticPr fontId="4"/>
  </si>
  <si>
    <t>金融機関</t>
    <rPh sb="0" eb="2">
      <t>キンユウ</t>
    </rPh>
    <rPh sb="2" eb="4">
      <t>キカン</t>
    </rPh>
    <phoneticPr fontId="4"/>
  </si>
  <si>
    <t>フリガナ</t>
    <phoneticPr fontId="4"/>
  </si>
  <si>
    <t>銀行</t>
    <rPh sb="0" eb="2">
      <t>ギンコウ</t>
    </rPh>
    <phoneticPr fontId="4"/>
  </si>
  <si>
    <t>支店</t>
    <rPh sb="0" eb="2">
      <t>シテン</t>
    </rPh>
    <phoneticPr fontId="4"/>
  </si>
  <si>
    <t>口座名</t>
    <rPh sb="0" eb="2">
      <t>コウザ</t>
    </rPh>
    <rPh sb="2" eb="3">
      <t>メイ</t>
    </rPh>
    <phoneticPr fontId="4"/>
  </si>
  <si>
    <t>口座番号</t>
    <rPh sb="0" eb="2">
      <t>コウザ</t>
    </rPh>
    <rPh sb="2" eb="4">
      <t>バンゴウ</t>
    </rPh>
    <phoneticPr fontId="4"/>
  </si>
  <si>
    <t>預金種別</t>
    <rPh sb="0" eb="2">
      <t>ヨキン</t>
    </rPh>
    <rPh sb="2" eb="4">
      <t>シュベツ</t>
    </rPh>
    <phoneticPr fontId="4"/>
  </si>
  <si>
    <t>普通</t>
    <rPh sb="0" eb="2">
      <t>フツウ</t>
    </rPh>
    <phoneticPr fontId="4"/>
  </si>
  <si>
    <t>・</t>
    <phoneticPr fontId="4"/>
  </si>
  <si>
    <t>当座</t>
    <rPh sb="0" eb="2">
      <t>トウザ</t>
    </rPh>
    <phoneticPr fontId="4"/>
  </si>
  <si>
    <t>別段</t>
    <rPh sb="0" eb="2">
      <t>ベツダン</t>
    </rPh>
    <phoneticPr fontId="4"/>
  </si>
  <si>
    <t>助成対象事業経費の内訳(実績)</t>
    <rPh sb="12" eb="14">
      <t>ジッセキ</t>
    </rPh>
    <phoneticPr fontId="4"/>
  </si>
  <si>
    <t>当初申請額
(円）</t>
    <rPh sb="0" eb="2">
      <t>トウショ</t>
    </rPh>
    <rPh sb="2" eb="5">
      <t>シンセイガク</t>
    </rPh>
    <rPh sb="7" eb="8">
      <t>エン</t>
    </rPh>
    <phoneticPr fontId="4"/>
  </si>
  <si>
    <t>備　　　　　考</t>
    <rPh sb="0" eb="1">
      <t>ソナエ</t>
    </rPh>
    <rPh sb="6" eb="7">
      <t>コウ</t>
    </rPh>
    <phoneticPr fontId="4"/>
  </si>
  <si>
    <t xml:space="preserve"> (1)　公演・展覧会等の場合の入場料</t>
    <rPh sb="8" eb="11">
      <t>テンランカイ</t>
    </rPh>
    <phoneticPr fontId="4"/>
  </si>
  <si>
    <t>単　　価</t>
    <rPh sb="0" eb="1">
      <t>タン</t>
    </rPh>
    <rPh sb="3" eb="4">
      <t>アタイ</t>
    </rPh>
    <phoneticPr fontId="4"/>
  </si>
  <si>
    <t>枚　　数</t>
    <rPh sb="0" eb="1">
      <t>マイ</t>
    </rPh>
    <rPh sb="3" eb="4">
      <t>カズ</t>
    </rPh>
    <phoneticPr fontId="4"/>
  </si>
  <si>
    <t>売　上　額</t>
    <rPh sb="0" eb="1">
      <t>バイ</t>
    </rPh>
    <rPh sb="2" eb="3">
      <t>ジョウ</t>
    </rPh>
    <rPh sb="4" eb="5">
      <t>ガク</t>
    </rPh>
    <phoneticPr fontId="4"/>
  </si>
  <si>
    <t>前売</t>
    <rPh sb="0" eb="2">
      <t>マエウ</t>
    </rPh>
    <phoneticPr fontId="4"/>
  </si>
  <si>
    <t>枚</t>
    <rPh sb="0" eb="1">
      <t>マイ</t>
    </rPh>
    <phoneticPr fontId="4"/>
  </si>
  <si>
    <t>当日</t>
    <rPh sb="0" eb="2">
      <t>トウジツ</t>
    </rPh>
    <phoneticPr fontId="4"/>
  </si>
  <si>
    <t xml:space="preserve"> (2)　参加料・図録販売収入等内訳</t>
    <rPh sb="9" eb="11">
      <t>ズロク</t>
    </rPh>
    <rPh sb="11" eb="13">
      <t>ハンバイ</t>
    </rPh>
    <rPh sb="13" eb="15">
      <t>シュウニュウ</t>
    </rPh>
    <rPh sb="15" eb="16">
      <t>トウ</t>
    </rPh>
    <rPh sb="16" eb="18">
      <t>ウチワケ</t>
    </rPh>
    <phoneticPr fontId="4"/>
  </si>
  <si>
    <t>内　訳</t>
    <rPh sb="0" eb="1">
      <t>ウチ</t>
    </rPh>
    <rPh sb="2" eb="3">
      <t>ヤク</t>
    </rPh>
    <phoneticPr fontId="4"/>
  </si>
  <si>
    <t>１　財源内訳</t>
    <phoneticPr fontId="4"/>
  </si>
  <si>
    <r>
      <t xml:space="preserve">入場料等収入
</t>
    </r>
    <r>
      <rPr>
        <sz val="11"/>
        <rFont val="ＭＳ Ｐ明朝"/>
        <family val="1"/>
        <charset val="128"/>
      </rPr>
      <t>(入場料･参加料等)</t>
    </r>
    <r>
      <rPr>
        <sz val="12"/>
        <rFont val="ＭＳ Ｐ明朝"/>
        <family val="1"/>
        <charset val="128"/>
      </rPr>
      <t xml:space="preserve">
(Ａ)</t>
    </r>
    <phoneticPr fontId="4"/>
  </si>
  <si>
    <t>寄付金､協賛金､
助成金､補助金等
(Ｂ)</t>
    <phoneticPr fontId="4"/>
  </si>
  <si>
    <t>助成申請額
(Ｄ)</t>
    <phoneticPr fontId="4"/>
  </si>
  <si>
    <t>自己財源
(Ｅ)</t>
    <phoneticPr fontId="4"/>
  </si>
  <si>
    <t>合　　計
(Ｆ)</t>
    <phoneticPr fontId="4"/>
  </si>
  <si>
    <t>２　支出内訳</t>
    <phoneticPr fontId="4"/>
  </si>
  <si>
    <t>出演費又は
展示品等借上料</t>
    <phoneticPr fontId="4"/>
  </si>
  <si>
    <t>謝金・旅費
・通信費</t>
    <phoneticPr fontId="4"/>
  </si>
  <si>
    <t>企画・
制作費</t>
    <phoneticPr fontId="4"/>
  </si>
  <si>
    <t>負担金
又は補助金等
(Ｈ)</t>
    <phoneticPr fontId="4"/>
  </si>
  <si>
    <t>●　以下の(1)と(2)の合計額を「１ 財源内訳」の(Ａ)欄に記載してください。</t>
    <phoneticPr fontId="4"/>
  </si>
  <si>
    <t>席　　　　　　種</t>
    <phoneticPr fontId="4"/>
  </si>
  <si>
    <t>（①－②）×2/3③</t>
    <phoneticPr fontId="4"/>
  </si>
  <si>
    <t>３分の２</t>
    <rPh sb="1" eb="2">
      <t>ブン</t>
    </rPh>
    <phoneticPr fontId="4"/>
  </si>
  <si>
    <r>
      <t>着目した地域
資源</t>
    </r>
    <r>
      <rPr>
        <sz val="12"/>
        <rFont val="ＭＳ Ｐ明朝"/>
        <family val="1"/>
        <charset val="128"/>
      </rPr>
      <t>（アーティ
スト、ボランティ
ア、NPO、他の
機関、地域の歴
史など）</t>
    </r>
    <rPh sb="0" eb="2">
      <t>チャクモク</t>
    </rPh>
    <rPh sb="4" eb="6">
      <t>チイキ</t>
    </rPh>
    <rPh sb="7" eb="9">
      <t>シゲン</t>
    </rPh>
    <rPh sb="30" eb="31">
      <t>ホカ</t>
    </rPh>
    <rPh sb="33" eb="35">
      <t>キカン</t>
    </rPh>
    <rPh sb="36" eb="38">
      <t>チイキ</t>
    </rPh>
    <rPh sb="39" eb="40">
      <t>レキ</t>
    </rPh>
    <rPh sb="41" eb="42">
      <t>シ</t>
    </rPh>
    <phoneticPr fontId="4"/>
  </si>
  <si>
    <r>
      <t xml:space="preserve">次年度以降の
展開・展望
</t>
    </r>
    <r>
      <rPr>
        <sz val="12"/>
        <rFont val="ＭＳ Ｐ明朝"/>
        <family val="1"/>
        <charset val="128"/>
      </rPr>
      <t>（今年度の反省を
踏まえて）</t>
    </r>
    <rPh sb="0" eb="1">
      <t>ツギ</t>
    </rPh>
    <rPh sb="1" eb="3">
      <t>ネンド</t>
    </rPh>
    <rPh sb="3" eb="5">
      <t>イコウ</t>
    </rPh>
    <rPh sb="7" eb="9">
      <t>テンカイ</t>
    </rPh>
    <rPh sb="10" eb="12">
      <t>テンボウ</t>
    </rPh>
    <rPh sb="14" eb="17">
      <t>コンネンド</t>
    </rPh>
    <rPh sb="18" eb="20">
      <t>ハンセイ</t>
    </rPh>
    <rPh sb="22" eb="23">
      <t>フ</t>
    </rPh>
    <phoneticPr fontId="4"/>
  </si>
  <si>
    <t>助成対象事業経費の明細及び請求書（又は領収書）の写しの整理表</t>
    <rPh sb="0" eb="2">
      <t>ジョセイ</t>
    </rPh>
    <rPh sb="2" eb="4">
      <t>タイショウ</t>
    </rPh>
    <rPh sb="4" eb="6">
      <t>ジギョウ</t>
    </rPh>
    <rPh sb="6" eb="8">
      <t>ケイヒ</t>
    </rPh>
    <rPh sb="9" eb="11">
      <t>メイサイ</t>
    </rPh>
    <rPh sb="11" eb="12">
      <t>オヨ</t>
    </rPh>
    <rPh sb="13" eb="16">
      <t>セイキュウショ</t>
    </rPh>
    <rPh sb="17" eb="18">
      <t>マタ</t>
    </rPh>
    <rPh sb="19" eb="22">
      <t>リョウシュウショ</t>
    </rPh>
    <rPh sb="24" eb="25">
      <t>ウツ</t>
    </rPh>
    <rPh sb="27" eb="29">
      <t>セイリ</t>
    </rPh>
    <rPh sb="29" eb="30">
      <t>ヒョウ</t>
    </rPh>
    <phoneticPr fontId="4"/>
  </si>
  <si>
    <t>（単位：円）</t>
    <phoneticPr fontId="4"/>
  </si>
  <si>
    <t>番号</t>
    <rPh sb="0" eb="2">
      <t>バンゴウ</t>
    </rPh>
    <phoneticPr fontId="4"/>
  </si>
  <si>
    <t>請求・支払先</t>
    <rPh sb="0" eb="2">
      <t>セイキュウ</t>
    </rPh>
    <rPh sb="3" eb="6">
      <t>シハライサキ</t>
    </rPh>
    <phoneticPr fontId="4"/>
  </si>
  <si>
    <t>請求・
支払額</t>
    <rPh sb="0" eb="2">
      <t>セイキュウ</t>
    </rPh>
    <rPh sb="4" eb="7">
      <t>シハライガク</t>
    </rPh>
    <phoneticPr fontId="4"/>
  </si>
  <si>
    <t>項　　　　　　　　　　　　　　　　　　　　　　　　　　　　　　目</t>
    <rPh sb="0" eb="1">
      <t>コウ</t>
    </rPh>
    <rPh sb="31" eb="32">
      <t>メ</t>
    </rPh>
    <phoneticPr fontId="4"/>
  </si>
  <si>
    <t>出演費又は展示品等借上料</t>
    <rPh sb="0" eb="2">
      <t>シュツエン</t>
    </rPh>
    <rPh sb="2" eb="3">
      <t>ヒ</t>
    </rPh>
    <rPh sb="3" eb="4">
      <t>マタ</t>
    </rPh>
    <rPh sb="5" eb="7">
      <t>テンジ</t>
    </rPh>
    <rPh sb="7" eb="8">
      <t>ヒン</t>
    </rPh>
    <rPh sb="8" eb="9">
      <t>トウ</t>
    </rPh>
    <rPh sb="9" eb="11">
      <t>カリア</t>
    </rPh>
    <rPh sb="11" eb="12">
      <t>リョウ</t>
    </rPh>
    <phoneticPr fontId="4"/>
  </si>
  <si>
    <t>音楽・文芸費</t>
    <rPh sb="0" eb="2">
      <t>オンガク</t>
    </rPh>
    <rPh sb="3" eb="5">
      <t>ブンゲイ</t>
    </rPh>
    <rPh sb="5" eb="6">
      <t>ヒ</t>
    </rPh>
    <phoneticPr fontId="4"/>
  </si>
  <si>
    <t>設営・舞台費</t>
    <rPh sb="0" eb="2">
      <t>セツエイ</t>
    </rPh>
    <rPh sb="3" eb="5">
      <t>ブタイ</t>
    </rPh>
    <rPh sb="5" eb="6">
      <t>ヒ</t>
    </rPh>
    <phoneticPr fontId="4"/>
  </si>
  <si>
    <t>謝金・旅費・通信費</t>
    <rPh sb="0" eb="2">
      <t>シャキン</t>
    </rPh>
    <rPh sb="3" eb="5">
      <t>リョヒ</t>
    </rPh>
    <rPh sb="6" eb="9">
      <t>ツウシンヒ</t>
    </rPh>
    <phoneticPr fontId="4"/>
  </si>
  <si>
    <t>宣伝・印刷費</t>
    <rPh sb="0" eb="2">
      <t>センデン</t>
    </rPh>
    <rPh sb="3" eb="6">
      <t>インサツヒ</t>
    </rPh>
    <phoneticPr fontId="4"/>
  </si>
  <si>
    <t>記録費</t>
    <rPh sb="0" eb="2">
      <t>キロク</t>
    </rPh>
    <rPh sb="2" eb="3">
      <t>ヒ</t>
    </rPh>
    <phoneticPr fontId="4"/>
  </si>
  <si>
    <t>保険料</t>
    <rPh sb="0" eb="3">
      <t>ホケンリョウ</t>
    </rPh>
    <phoneticPr fontId="4"/>
  </si>
  <si>
    <t>企画・制作費
(直営・委託)</t>
    <rPh sb="0" eb="2">
      <t>キカク</t>
    </rPh>
    <rPh sb="3" eb="6">
      <t>セイサクヒ</t>
    </rPh>
    <rPh sb="8" eb="10">
      <t>チョクエイ</t>
    </rPh>
    <rPh sb="11" eb="13">
      <t>イタク</t>
    </rPh>
    <phoneticPr fontId="4"/>
  </si>
  <si>
    <t>助成対象外経費</t>
    <rPh sb="0" eb="2">
      <t>ジョセイ</t>
    </rPh>
    <rPh sb="2" eb="4">
      <t>タイショウ</t>
    </rPh>
    <rPh sb="4" eb="5">
      <t>ガイ</t>
    </rPh>
    <rPh sb="5" eb="7">
      <t>ケイヒ</t>
    </rPh>
    <phoneticPr fontId="4"/>
  </si>
  <si>
    <t>-</t>
    <phoneticPr fontId="4"/>
  </si>
  <si>
    <t>合計</t>
    <rPh sb="0" eb="2">
      <t>ゴウケイ</t>
    </rPh>
    <phoneticPr fontId="4"/>
  </si>
  <si>
    <t>助成対象経費(１から８)の合計</t>
    <rPh sb="0" eb="2">
      <t>ジョセイ</t>
    </rPh>
    <rPh sb="2" eb="4">
      <t>タイショウ</t>
    </rPh>
    <rPh sb="4" eb="6">
      <t>ケイヒ</t>
    </rPh>
    <rPh sb="13" eb="15">
      <t>ゴウケイ</t>
    </rPh>
    <phoneticPr fontId="4"/>
  </si>
  <si>
    <t>※　各請求書（領収書）は上記項目ごとに番号を付して整理し、その番号を「番号」欄に記入すること。</t>
    <rPh sb="2" eb="5">
      <t>カクセイキュウ</t>
    </rPh>
    <rPh sb="5" eb="6">
      <t>ショ</t>
    </rPh>
    <rPh sb="7" eb="10">
      <t>リョウシュウショ</t>
    </rPh>
    <rPh sb="12" eb="14">
      <t>ジョウキ</t>
    </rPh>
    <rPh sb="14" eb="16">
      <t>コウモク</t>
    </rPh>
    <rPh sb="19" eb="21">
      <t>バンゴウ</t>
    </rPh>
    <rPh sb="22" eb="23">
      <t>フ</t>
    </rPh>
    <rPh sb="25" eb="27">
      <t>セイリ</t>
    </rPh>
    <rPh sb="31" eb="33">
      <t>バンゴウ</t>
    </rPh>
    <rPh sb="35" eb="37">
      <t>バンゴウ</t>
    </rPh>
    <rPh sb="38" eb="39">
      <t>ラン</t>
    </rPh>
    <rPh sb="40" eb="42">
      <t>キニュウ</t>
    </rPh>
    <phoneticPr fontId="4"/>
  </si>
  <si>
    <t>　　　（例：「１出演費又は展示品等借上料」の１枚目の番号は　１－１　、２枚目の番号は　１－２　となる。）</t>
    <rPh sb="4" eb="5">
      <t>レイ</t>
    </rPh>
    <rPh sb="8" eb="10">
      <t>シュツエン</t>
    </rPh>
    <rPh sb="10" eb="11">
      <t>ヒ</t>
    </rPh>
    <rPh sb="11" eb="12">
      <t>マタ</t>
    </rPh>
    <rPh sb="13" eb="16">
      <t>テンジヒン</t>
    </rPh>
    <rPh sb="16" eb="17">
      <t>トウ</t>
    </rPh>
    <rPh sb="17" eb="19">
      <t>カリア</t>
    </rPh>
    <rPh sb="19" eb="20">
      <t>リョウ</t>
    </rPh>
    <rPh sb="23" eb="25">
      <t>マイメ</t>
    </rPh>
    <rPh sb="26" eb="28">
      <t>バンゴウ</t>
    </rPh>
    <rPh sb="36" eb="38">
      <t>マイメ</t>
    </rPh>
    <rPh sb="39" eb="41">
      <t>バンゴウ</t>
    </rPh>
    <phoneticPr fontId="4"/>
  </si>
  <si>
    <t>※　複数の請求書をまとめて記載する場合は、請求書（領収書）の写しの右上に「△－××　合計○○○円」と記載すること。</t>
    <rPh sb="2" eb="4">
      <t>フクスウ</t>
    </rPh>
    <rPh sb="5" eb="8">
      <t>セイキュウショ</t>
    </rPh>
    <rPh sb="13" eb="15">
      <t>キサイ</t>
    </rPh>
    <rPh sb="17" eb="19">
      <t>バアイ</t>
    </rPh>
    <rPh sb="21" eb="24">
      <t>セイキュウショ</t>
    </rPh>
    <rPh sb="25" eb="28">
      <t>リョウシュウショ</t>
    </rPh>
    <rPh sb="30" eb="31">
      <t>ウツ</t>
    </rPh>
    <rPh sb="33" eb="35">
      <t>ミギウエ</t>
    </rPh>
    <rPh sb="42" eb="44">
      <t>ゴウケイ</t>
    </rPh>
    <rPh sb="47" eb="48">
      <t>エン</t>
    </rPh>
    <rPh sb="50" eb="52">
      <t>キサイ</t>
    </rPh>
    <phoneticPr fontId="4"/>
  </si>
  <si>
    <t>　指定管理者</t>
    <phoneticPr fontId="4"/>
  </si>
  <si>
    <t>　実行委員会</t>
    <phoneticPr fontId="4"/>
  </si>
  <si>
    <r>
      <rPr>
        <sz val="14"/>
        <rFont val="ＭＳ Ｐ明朝"/>
        <family val="1"/>
        <charset val="128"/>
      </rPr>
      <t>事業の概要</t>
    </r>
    <r>
      <rPr>
        <sz val="12"/>
        <rFont val="ＭＳ Ｐ明朝"/>
        <family val="1"/>
        <charset val="128"/>
      </rPr>
      <t xml:space="preserve">
</t>
    </r>
    <r>
      <rPr>
        <b/>
        <sz val="10"/>
        <rFont val="ＭＳ Ｐ明朝"/>
        <family val="1"/>
        <charset val="128"/>
      </rPr>
      <t>※目的や趣旨
などを含めて
記載してくだ</t>
    </r>
    <r>
      <rPr>
        <sz val="10"/>
        <rFont val="ＭＳ Ｐ明朝"/>
        <family val="1"/>
        <charset val="128"/>
      </rPr>
      <t xml:space="preserve">
</t>
    </r>
    <r>
      <rPr>
        <b/>
        <sz val="10"/>
        <rFont val="ＭＳ Ｐ明朝"/>
        <family val="1"/>
        <charset val="128"/>
      </rPr>
      <t>さい。</t>
    </r>
    <rPh sb="0" eb="2">
      <t>ジギョウ</t>
    </rPh>
    <rPh sb="3" eb="5">
      <t>ガイヨウ</t>
    </rPh>
    <rPh sb="7" eb="9">
      <t>モクテキ</t>
    </rPh>
    <rPh sb="10" eb="12">
      <t>シュシ</t>
    </rPh>
    <rPh sb="16" eb="17">
      <t>フク</t>
    </rPh>
    <rPh sb="20" eb="22">
      <t>キサイ</t>
    </rPh>
    <phoneticPr fontId="4"/>
  </si>
  <si>
    <r>
      <rPr>
        <sz val="14"/>
        <rFont val="ＭＳ Ｐ明朝"/>
        <family val="1"/>
        <charset val="128"/>
      </rPr>
      <t>企画・制作に
当たって特に
工夫した点</t>
    </r>
    <r>
      <rPr>
        <sz val="12"/>
        <rFont val="ＭＳ Ｐ明朝"/>
        <family val="1"/>
        <charset val="128"/>
      </rPr>
      <t xml:space="preserve">    
</t>
    </r>
    <r>
      <rPr>
        <b/>
        <sz val="10"/>
        <rFont val="ＭＳ Ｐ明朝"/>
        <family val="1"/>
        <charset val="128"/>
      </rPr>
      <t>※地域との関
わりなどを含
めて記載して
ください。</t>
    </r>
    <rPh sb="0" eb="2">
      <t>キカク</t>
    </rPh>
    <rPh sb="3" eb="5">
      <t>セイサク</t>
    </rPh>
    <rPh sb="7" eb="8">
      <t>ア</t>
    </rPh>
    <rPh sb="11" eb="12">
      <t>トク</t>
    </rPh>
    <rPh sb="14" eb="16">
      <t>クフウ</t>
    </rPh>
    <rPh sb="18" eb="19">
      <t>テン</t>
    </rPh>
    <rPh sb="25" eb="27">
      <t>チイキ</t>
    </rPh>
    <rPh sb="29" eb="30">
      <t>セキ</t>
    </rPh>
    <rPh sb="36" eb="37">
      <t>フク</t>
    </rPh>
    <rPh sb="40" eb="42">
      <t>キサイ</t>
    </rPh>
    <phoneticPr fontId="4"/>
  </si>
  <si>
    <r>
      <t xml:space="preserve">効果・実績・反響
</t>
    </r>
    <r>
      <rPr>
        <b/>
        <sz val="10"/>
        <rFont val="ＭＳ Ｐ明朝"/>
        <family val="1"/>
        <charset val="128"/>
      </rPr>
      <t>※集客や、地域コミュニティーへの貢献など数字データを活用するなどできるだけ具体的に記入してください。</t>
    </r>
    <rPh sb="0" eb="2">
      <t>コウカ</t>
    </rPh>
    <rPh sb="3" eb="5">
      <t>ジッセキ</t>
    </rPh>
    <rPh sb="6" eb="8">
      <t>ハンキョウ</t>
    </rPh>
    <rPh sb="10" eb="12">
      <t>シュウキャク</t>
    </rPh>
    <rPh sb="29" eb="31">
      <t>スウジ</t>
    </rPh>
    <rPh sb="35" eb="37">
      <t>カツヨウ</t>
    </rPh>
    <rPh sb="46" eb="47">
      <t>グ</t>
    </rPh>
    <rPh sb="47" eb="48">
      <t>カラダ</t>
    </rPh>
    <rPh sb="48" eb="49">
      <t>テキ</t>
    </rPh>
    <rPh sb="50" eb="52">
      <t>キニュウ</t>
    </rPh>
    <phoneticPr fontId="4"/>
  </si>
  <si>
    <t>概要</t>
    <rPh sb="0" eb="2">
      <t>ガイヨウ</t>
    </rPh>
    <phoneticPr fontId="4"/>
  </si>
  <si>
    <t>市（区）町村からの
負担金・補助金等
(Ｃ)</t>
  </si>
  <si>
    <t>助　成　事　業　の　概　要　</t>
    <phoneticPr fontId="4"/>
  </si>
  <si>
    <t>　市（区）町村</t>
    <phoneticPr fontId="4"/>
  </si>
  <si>
    <t>市（区）町村補助金等④</t>
    <rPh sb="6" eb="9">
      <t>ホジョキン</t>
    </rPh>
    <rPh sb="9" eb="10">
      <t>トウ</t>
    </rPh>
    <phoneticPr fontId="4"/>
  </si>
  <si>
    <t>指定管理者
特定公益法人
実行委員会</t>
    <phoneticPr fontId="4"/>
  </si>
  <si>
    <t>※　詳細は後段「４」に記載して下さい。
※　市（区）町村及び自治総合センター以外の団体からの　寄付金等を記載</t>
    <rPh sb="28" eb="29">
      <t>オヨ</t>
    </rPh>
    <rPh sb="30" eb="32">
      <t>ジチ</t>
    </rPh>
    <rPh sb="32" eb="34">
      <t>ソウゴウ</t>
    </rPh>
    <phoneticPr fontId="4"/>
  </si>
  <si>
    <t>※　市（区）町村の負担額を記載
※　支出したことを証明できる書類の写しを添付し
  てください。
※　(Ｈ)＝市（区）町村の(Ｆ)※１</t>
  </si>
  <si>
    <t xml:space="preserve">市（区）町村
</t>
    <phoneticPr fontId="4"/>
  </si>
  <si>
    <t>助成対象団体</t>
    <rPh sb="0" eb="2">
      <t>ジョセイ</t>
    </rPh>
    <rPh sb="2" eb="4">
      <t>タイショウ</t>
    </rPh>
    <rPh sb="4" eb="6">
      <t>ダンタイ</t>
    </rPh>
    <phoneticPr fontId="4"/>
  </si>
  <si>
    <t>（その他社会貢献広報の方法）</t>
    <rPh sb="3" eb="4">
      <t>ホカ</t>
    </rPh>
    <rPh sb="4" eb="6">
      <t>シャカイ</t>
    </rPh>
    <rPh sb="6" eb="8">
      <t>コウケン</t>
    </rPh>
    <rPh sb="8" eb="10">
      <t>コウホウ</t>
    </rPh>
    <rPh sb="11" eb="13">
      <t>ホウホウ</t>
    </rPh>
    <phoneticPr fontId="4"/>
  </si>
  <si>
    <t>宝くじの社会貢献
広報等の方法</t>
    <rPh sb="0" eb="1">
      <t>タカラ</t>
    </rPh>
    <rPh sb="4" eb="6">
      <t>シャカイ</t>
    </rPh>
    <rPh sb="6" eb="8">
      <t>コウケン</t>
    </rPh>
    <rPh sb="9" eb="11">
      <t>コウホウ</t>
    </rPh>
    <rPh sb="11" eb="12">
      <t>トウ</t>
    </rPh>
    <rPh sb="13" eb="15">
      <t>ホウホウ</t>
    </rPh>
    <phoneticPr fontId="4"/>
  </si>
  <si>
    <t>事業実施主体</t>
    <rPh sb="4" eb="6">
      <t>シュタイ</t>
    </rPh>
    <phoneticPr fontId="4"/>
  </si>
  <si>
    <t>●　事業実施主体が、市（区）町村の場合は、「市（区）町村」の列のみ記載してください。
●　事業実施主体が、指定管理者、特定公益法人、実行委員会の場合は、「市（区）町村」の列及び「指定管理者、特定公益法人、実行委員会」の列のいずれも記入してください。</t>
    <rPh sb="6" eb="8">
      <t>シュタイ</t>
    </rPh>
    <rPh sb="22" eb="28">
      <t>シクチョウソン</t>
    </rPh>
    <rPh sb="49" eb="51">
      <t>シュタイ</t>
    </rPh>
    <rPh sb="77" eb="83">
      <t>シクチョウソン</t>
    </rPh>
    <rPh sb="89" eb="91">
      <t>シテイ</t>
    </rPh>
    <rPh sb="91" eb="94">
      <t>カンリシャ</t>
    </rPh>
    <rPh sb="95" eb="97">
      <t>トクテイ</t>
    </rPh>
    <rPh sb="97" eb="99">
      <t>コウエキ</t>
    </rPh>
    <rPh sb="99" eb="101">
      <t>ホウジン</t>
    </rPh>
    <rPh sb="102" eb="104">
      <t>ジッコウ</t>
    </rPh>
    <rPh sb="104" eb="107">
      <t>イインカイ</t>
    </rPh>
    <phoneticPr fontId="4"/>
  </si>
  <si>
    <t>事業実施主体名：</t>
    <rPh sb="0" eb="2">
      <t>ジギョウ</t>
    </rPh>
    <rPh sb="2" eb="4">
      <t>ジッシ</t>
    </rPh>
    <rPh sb="4" eb="6">
      <t>シュタイ</t>
    </rPh>
    <rPh sb="6" eb="7">
      <t>メイ</t>
    </rPh>
    <phoneticPr fontId="4"/>
  </si>
  <si>
    <t>金融機関コード</t>
    <rPh sb="0" eb="2">
      <t>キンユウ</t>
    </rPh>
    <rPh sb="2" eb="4">
      <t>キカン</t>
    </rPh>
    <phoneticPr fontId="4"/>
  </si>
  <si>
    <t>支店コード</t>
    <rPh sb="0" eb="2">
      <t>シテン</t>
    </rPh>
    <phoneticPr fontId="4"/>
  </si>
  <si>
    <t>※事業実施主体の経費を記載
ただし、事業実施主体が実行委員会の場合は、市（区）町村の負担金の額を記載</t>
    <rPh sb="1" eb="3">
      <t>ジギョウ</t>
    </rPh>
    <rPh sb="3" eb="5">
      <t>ジッシ</t>
    </rPh>
    <rPh sb="5" eb="7">
      <t>シュタイ</t>
    </rPh>
    <rPh sb="8" eb="10">
      <t>ケイヒ</t>
    </rPh>
    <rPh sb="11" eb="13">
      <t>キサイ</t>
    </rPh>
    <rPh sb="18" eb="20">
      <t>ジギョウ</t>
    </rPh>
    <rPh sb="20" eb="22">
      <t>ジッシ</t>
    </rPh>
    <rPh sb="22" eb="24">
      <t>シュタイ</t>
    </rPh>
    <rPh sb="25" eb="27">
      <t>ジッコウ</t>
    </rPh>
    <rPh sb="27" eb="30">
      <t>イインカイ</t>
    </rPh>
    <rPh sb="31" eb="33">
      <t>バアイ</t>
    </rPh>
    <rPh sb="42" eb="45">
      <t>フタンキン</t>
    </rPh>
    <rPh sb="46" eb="47">
      <t>ガク</t>
    </rPh>
    <rPh sb="48" eb="50">
      <t>キサイ</t>
    </rPh>
    <phoneticPr fontId="4"/>
  </si>
  <si>
    <t>助成決定額⑤</t>
    <rPh sb="0" eb="2">
      <t>ジョセイ</t>
    </rPh>
    <rPh sb="2" eb="4">
      <t>ケッテイ</t>
    </rPh>
    <rPh sb="4" eb="5">
      <t>ガク</t>
    </rPh>
    <phoneticPr fontId="4"/>
  </si>
  <si>
    <t>【事業実施主体】市（区）町村
　　市（区）町村の(Ｆ)＝(Ｇ)※２
【事業実施主体】指定管理者、特定公益法人、実行委員会
　　市（区）町村の(Ｆ)＝(Ｈ)※１
　　事業実施主体の(Ｆ)＝(Ｇ)※２</t>
    <rPh sb="5" eb="7">
      <t>シュタイ</t>
    </rPh>
    <rPh sb="40" eb="42">
      <t>シュタイ</t>
    </rPh>
    <rPh sb="49" eb="51">
      <t>トクテイ</t>
    </rPh>
    <rPh sb="51" eb="53">
      <t>コウエキ</t>
    </rPh>
    <rPh sb="53" eb="55">
      <t>ホウジン</t>
    </rPh>
    <rPh sb="87" eb="89">
      <t>シュタイ</t>
    </rPh>
    <phoneticPr fontId="4"/>
  </si>
  <si>
    <r>
      <t>●　事業実施主体の支出額(実績）に基づき記載してください。
●　事業実施主体が指定管理者、特定公益法人、実行委員会の場合、</t>
    </r>
    <r>
      <rPr>
        <u/>
        <sz val="12"/>
        <rFont val="ＭＳ Ｐ明朝"/>
        <family val="1"/>
        <charset val="128"/>
      </rPr>
      <t>市（区）町村の負担額を最下段（Ｈ）　に記載</t>
    </r>
    <r>
      <rPr>
        <sz val="12"/>
        <rFont val="ＭＳ Ｐ明朝"/>
        <family val="1"/>
        <charset val="128"/>
      </rPr>
      <t>してください。</t>
    </r>
    <rPh sb="6" eb="8">
      <t>シュタイ</t>
    </rPh>
    <rPh sb="13" eb="15">
      <t>ジッセキ</t>
    </rPh>
    <rPh sb="36" eb="38">
      <t>シュタイ</t>
    </rPh>
    <rPh sb="45" eb="47">
      <t>トクテイ</t>
    </rPh>
    <rPh sb="47" eb="49">
      <t>コウエキ</t>
    </rPh>
    <rPh sb="49" eb="51">
      <t>ホウジン</t>
    </rPh>
    <phoneticPr fontId="4"/>
  </si>
  <si>
    <t>【事業実施主体】市（区）町村
　　(Ｇ)＝市（区）町村の(Ｆ)※１
【事業実施主体】指定管理者、特定公益法人、実行委員会
　　(Ｇ)＝事業実施者の(Ｆ)※１</t>
    <rPh sb="5" eb="7">
      <t>シュタイ</t>
    </rPh>
    <rPh sb="39" eb="41">
      <t>シュタイ</t>
    </rPh>
    <phoneticPr fontId="4"/>
  </si>
  <si>
    <t>《事業実施主体が指定管理者、特定公益法人又は実行委員会の場合に記載》</t>
    <rPh sb="5" eb="7">
      <t>シュタイ</t>
    </rPh>
    <rPh sb="14" eb="16">
      <t>トクテイ</t>
    </rPh>
    <rPh sb="16" eb="18">
      <t>コウエキ</t>
    </rPh>
    <rPh sb="18" eb="20">
      <t>ホウジン</t>
    </rPh>
    <phoneticPr fontId="4"/>
  </si>
  <si>
    <t>文書記号</t>
    <rPh sb="0" eb="2">
      <t>ブンショ</t>
    </rPh>
    <rPh sb="2" eb="4">
      <t>キゴウ</t>
    </rPh>
    <phoneticPr fontId="4"/>
  </si>
  <si>
    <t>事業区分</t>
    <rPh sb="0" eb="2">
      <t>ジギョウ</t>
    </rPh>
    <rPh sb="2" eb="4">
      <t>クブン</t>
    </rPh>
    <phoneticPr fontId="4"/>
  </si>
  <si>
    <t>区分</t>
    <rPh sb="0" eb="2">
      <t>クブン</t>
    </rPh>
    <phoneticPr fontId="4"/>
  </si>
  <si>
    <t>予定期間</t>
    <rPh sb="0" eb="2">
      <t>ヨテイ</t>
    </rPh>
    <rPh sb="2" eb="4">
      <t>キカン</t>
    </rPh>
    <phoneticPr fontId="4"/>
  </si>
  <si>
    <t>事業年度</t>
    <rPh sb="0" eb="2">
      <t>ジギョウ</t>
    </rPh>
    <rPh sb="2" eb="4">
      <t>ネンド</t>
    </rPh>
    <phoneticPr fontId="4"/>
  </si>
  <si>
    <t>事業名称</t>
    <rPh sb="0" eb="2">
      <t>ジギョウ</t>
    </rPh>
    <rPh sb="2" eb="4">
      <t>メイショウ</t>
    </rPh>
    <phoneticPr fontId="4"/>
  </si>
  <si>
    <t>目的・趣旨</t>
    <rPh sb="0" eb="2">
      <t>モクテキ</t>
    </rPh>
    <rPh sb="3" eb="5">
      <t>シュシ</t>
    </rPh>
    <phoneticPr fontId="4"/>
  </si>
  <si>
    <t>制作実施</t>
    <rPh sb="0" eb="2">
      <t>セイサク</t>
    </rPh>
    <rPh sb="2" eb="4">
      <t>ジッシ</t>
    </rPh>
    <phoneticPr fontId="4"/>
  </si>
  <si>
    <t>事業実施主体</t>
    <rPh sb="0" eb="2">
      <t>ジギョウ</t>
    </rPh>
    <rPh sb="2" eb="4">
      <t>ジッシ</t>
    </rPh>
    <rPh sb="4" eb="6">
      <t>シュタイ</t>
    </rPh>
    <phoneticPr fontId="4"/>
  </si>
  <si>
    <t>１年間</t>
    <rPh sb="1" eb="3">
      <t>ネンカン</t>
    </rPh>
    <phoneticPr fontId="4"/>
  </si>
  <si>
    <t>１年目</t>
    <rPh sb="1" eb="3">
      <t>ネンメ</t>
    </rPh>
    <phoneticPr fontId="4"/>
  </si>
  <si>
    <t>公演・展覧会　時期</t>
    <rPh sb="0" eb="2">
      <t>コウエン</t>
    </rPh>
    <rPh sb="3" eb="6">
      <t>テンランカイ</t>
    </rPh>
    <rPh sb="7" eb="9">
      <t>ジキ</t>
    </rPh>
    <phoneticPr fontId="4"/>
  </si>
  <si>
    <t>公演・展覧会　料金</t>
    <rPh sb="0" eb="2">
      <t>コウエン</t>
    </rPh>
    <rPh sb="3" eb="6">
      <t>テンランカイ</t>
    </rPh>
    <rPh sb="7" eb="9">
      <t>リョウキン</t>
    </rPh>
    <phoneticPr fontId="4"/>
  </si>
  <si>
    <t>公演・展覧会　日数</t>
    <rPh sb="0" eb="2">
      <t>コウエン</t>
    </rPh>
    <rPh sb="3" eb="6">
      <t>テンランカイ</t>
    </rPh>
    <rPh sb="7" eb="9">
      <t>ニッスウ</t>
    </rPh>
    <phoneticPr fontId="4"/>
  </si>
  <si>
    <t>公演・展覧会　回数</t>
    <rPh sb="0" eb="2">
      <t>コウエン</t>
    </rPh>
    <rPh sb="3" eb="6">
      <t>テンランカイ</t>
    </rPh>
    <rPh sb="7" eb="9">
      <t>カイスウ</t>
    </rPh>
    <phoneticPr fontId="4"/>
  </si>
  <si>
    <t>地域交流
時期</t>
    <rPh sb="0" eb="2">
      <t>チイキ</t>
    </rPh>
    <rPh sb="2" eb="4">
      <t>コウリュウ</t>
    </rPh>
    <rPh sb="5" eb="7">
      <t>ジキ</t>
    </rPh>
    <phoneticPr fontId="4"/>
  </si>
  <si>
    <t>地域交流
対象</t>
    <rPh sb="0" eb="2">
      <t>チイキ</t>
    </rPh>
    <rPh sb="2" eb="4">
      <t>コウリュウ</t>
    </rPh>
    <rPh sb="5" eb="7">
      <t>タイショウ</t>
    </rPh>
    <phoneticPr fontId="4"/>
  </si>
  <si>
    <t>地域交流
場所</t>
    <rPh sb="0" eb="2">
      <t>チイキ</t>
    </rPh>
    <rPh sb="2" eb="4">
      <t>コウリュウ</t>
    </rPh>
    <rPh sb="5" eb="7">
      <t>バショ</t>
    </rPh>
    <phoneticPr fontId="4"/>
  </si>
  <si>
    <t>地域交流
料金</t>
    <rPh sb="0" eb="2">
      <t>チイキ</t>
    </rPh>
    <rPh sb="2" eb="4">
      <t>コウリュウ</t>
    </rPh>
    <rPh sb="5" eb="7">
      <t>リョウキン</t>
    </rPh>
    <phoneticPr fontId="4"/>
  </si>
  <si>
    <t>地域交流
日数</t>
    <rPh sb="0" eb="2">
      <t>チイキ</t>
    </rPh>
    <rPh sb="2" eb="4">
      <t>コウリュウ</t>
    </rPh>
    <rPh sb="5" eb="7">
      <t>ニッスウ</t>
    </rPh>
    <phoneticPr fontId="4"/>
  </si>
  <si>
    <t>地域交流
回数</t>
    <rPh sb="0" eb="2">
      <t>チイキ</t>
    </rPh>
    <rPh sb="2" eb="4">
      <t>コウリュウ</t>
    </rPh>
    <rPh sb="5" eb="7">
      <t>カイスウ</t>
    </rPh>
    <phoneticPr fontId="4"/>
  </si>
  <si>
    <t>その他
時期</t>
    <rPh sb="4" eb="6">
      <t>ジキ</t>
    </rPh>
    <phoneticPr fontId="4"/>
  </si>
  <si>
    <t>その他
対象</t>
    <rPh sb="4" eb="6">
      <t>タイショウ</t>
    </rPh>
    <phoneticPr fontId="4"/>
  </si>
  <si>
    <t>その他
場所</t>
    <rPh sb="4" eb="6">
      <t>バショ</t>
    </rPh>
    <phoneticPr fontId="4"/>
  </si>
  <si>
    <t>その他
料金</t>
    <rPh sb="4" eb="6">
      <t>リョウキン</t>
    </rPh>
    <phoneticPr fontId="4"/>
  </si>
  <si>
    <t>その他
内容</t>
    <rPh sb="2" eb="3">
      <t>タ</t>
    </rPh>
    <rPh sb="4" eb="6">
      <t>ナイヨウ</t>
    </rPh>
    <phoneticPr fontId="4"/>
  </si>
  <si>
    <t>会場名称</t>
    <rPh sb="0" eb="2">
      <t>カイジョウ</t>
    </rPh>
    <rPh sb="2" eb="4">
      <t>メイショウ</t>
    </rPh>
    <phoneticPr fontId="4"/>
  </si>
  <si>
    <t>会場管理団体</t>
    <rPh sb="0" eb="2">
      <t>カイジョウ</t>
    </rPh>
    <rPh sb="2" eb="4">
      <t>カンリ</t>
    </rPh>
    <rPh sb="4" eb="6">
      <t>ダンタイ</t>
    </rPh>
    <phoneticPr fontId="4"/>
  </si>
  <si>
    <t>会場収容定数</t>
    <rPh sb="0" eb="2">
      <t>カイジョウ</t>
    </rPh>
    <rPh sb="2" eb="4">
      <t>シュウヨウ</t>
    </rPh>
    <rPh sb="4" eb="6">
      <t>テイスウ</t>
    </rPh>
    <phoneticPr fontId="4"/>
  </si>
  <si>
    <t>会場所在地〒</t>
    <rPh sb="0" eb="2">
      <t>カイジョウ</t>
    </rPh>
    <rPh sb="2" eb="5">
      <t>ショザイチ</t>
    </rPh>
    <phoneticPr fontId="4"/>
  </si>
  <si>
    <t>会場所在地住所</t>
    <rPh sb="0" eb="2">
      <t>カイジョウ</t>
    </rPh>
    <rPh sb="2" eb="5">
      <t>ショザイチ</t>
    </rPh>
    <rPh sb="5" eb="7">
      <t>ジュウショ</t>
    </rPh>
    <phoneticPr fontId="4"/>
  </si>
  <si>
    <t>会場所在地℡</t>
    <rPh sb="0" eb="2">
      <t>カイジョウ</t>
    </rPh>
    <rPh sb="2" eb="5">
      <t>ショザイチ</t>
    </rPh>
    <phoneticPr fontId="4"/>
  </si>
  <si>
    <t>管轄外使用理由</t>
    <rPh sb="0" eb="2">
      <t>カンカツ</t>
    </rPh>
    <rPh sb="2" eb="3">
      <t>ガイ</t>
    </rPh>
    <rPh sb="3" eb="5">
      <t>シヨウ</t>
    </rPh>
    <rPh sb="5" eb="7">
      <t>リユウ</t>
    </rPh>
    <phoneticPr fontId="4"/>
  </si>
  <si>
    <t>出演者・主要スタッフ名１</t>
    <rPh sb="0" eb="3">
      <t>シュツエンシャ</t>
    </rPh>
    <rPh sb="4" eb="6">
      <t>シュヨウ</t>
    </rPh>
    <rPh sb="10" eb="11">
      <t>メイ</t>
    </rPh>
    <phoneticPr fontId="4"/>
  </si>
  <si>
    <t>選定理由等１</t>
    <rPh sb="0" eb="2">
      <t>センテイ</t>
    </rPh>
    <rPh sb="2" eb="4">
      <t>リユウ</t>
    </rPh>
    <rPh sb="4" eb="5">
      <t>トウ</t>
    </rPh>
    <phoneticPr fontId="4"/>
  </si>
  <si>
    <t>出演者・主要スタッフ名２</t>
    <rPh sb="0" eb="3">
      <t>シュツエンシャ</t>
    </rPh>
    <rPh sb="4" eb="6">
      <t>シュヨウ</t>
    </rPh>
    <rPh sb="10" eb="11">
      <t>メイ</t>
    </rPh>
    <phoneticPr fontId="4"/>
  </si>
  <si>
    <t>選定理由等２</t>
    <rPh sb="0" eb="2">
      <t>センテイ</t>
    </rPh>
    <rPh sb="2" eb="4">
      <t>リユウ</t>
    </rPh>
    <rPh sb="4" eb="5">
      <t>トウ</t>
    </rPh>
    <phoneticPr fontId="4"/>
  </si>
  <si>
    <t>出演者・主要スタッフ名３</t>
    <rPh sb="0" eb="3">
      <t>シュツエンシャ</t>
    </rPh>
    <rPh sb="4" eb="6">
      <t>シュヨウ</t>
    </rPh>
    <rPh sb="10" eb="11">
      <t>メイ</t>
    </rPh>
    <phoneticPr fontId="4"/>
  </si>
  <si>
    <t>選定理由等３</t>
    <rPh sb="0" eb="2">
      <t>センテイ</t>
    </rPh>
    <rPh sb="2" eb="4">
      <t>リユウ</t>
    </rPh>
    <rPh sb="4" eb="5">
      <t>トウ</t>
    </rPh>
    <phoneticPr fontId="4"/>
  </si>
  <si>
    <t>協力団体等名称１</t>
    <rPh sb="0" eb="2">
      <t>キョウリョク</t>
    </rPh>
    <rPh sb="2" eb="4">
      <t>ダンタイ</t>
    </rPh>
    <rPh sb="4" eb="5">
      <t>トウ</t>
    </rPh>
    <rPh sb="5" eb="7">
      <t>メイショウ</t>
    </rPh>
    <phoneticPr fontId="4"/>
  </si>
  <si>
    <t>協力団体等℡１</t>
    <rPh sb="0" eb="2">
      <t>キョウリョク</t>
    </rPh>
    <rPh sb="2" eb="4">
      <t>ダンタイ</t>
    </rPh>
    <rPh sb="4" eb="5">
      <t>トウ</t>
    </rPh>
    <phoneticPr fontId="4"/>
  </si>
  <si>
    <t>協力方式内容１</t>
    <rPh sb="0" eb="2">
      <t>キョウリョク</t>
    </rPh>
    <rPh sb="2" eb="4">
      <t>ホウシキ</t>
    </rPh>
    <rPh sb="4" eb="6">
      <t>ナイヨウ</t>
    </rPh>
    <phoneticPr fontId="4"/>
  </si>
  <si>
    <t>協力団体等名称２</t>
    <rPh sb="0" eb="2">
      <t>キョウリョク</t>
    </rPh>
    <rPh sb="2" eb="4">
      <t>ダンタイ</t>
    </rPh>
    <rPh sb="4" eb="5">
      <t>トウ</t>
    </rPh>
    <rPh sb="5" eb="7">
      <t>メイショウ</t>
    </rPh>
    <phoneticPr fontId="4"/>
  </si>
  <si>
    <t>協力団体等℡２</t>
    <rPh sb="0" eb="2">
      <t>キョウリョク</t>
    </rPh>
    <rPh sb="2" eb="4">
      <t>ダンタイ</t>
    </rPh>
    <rPh sb="4" eb="5">
      <t>トウ</t>
    </rPh>
    <phoneticPr fontId="4"/>
  </si>
  <si>
    <t>協力方式内容２</t>
    <rPh sb="0" eb="2">
      <t>キョウリョク</t>
    </rPh>
    <rPh sb="2" eb="4">
      <t>ホウシキ</t>
    </rPh>
    <rPh sb="4" eb="6">
      <t>ナイヨウ</t>
    </rPh>
    <phoneticPr fontId="4"/>
  </si>
  <si>
    <t>協力団体等名称３</t>
    <rPh sb="0" eb="2">
      <t>キョウリョク</t>
    </rPh>
    <rPh sb="2" eb="4">
      <t>ダンタイ</t>
    </rPh>
    <rPh sb="4" eb="5">
      <t>トウ</t>
    </rPh>
    <rPh sb="5" eb="7">
      <t>メイショウ</t>
    </rPh>
    <phoneticPr fontId="4"/>
  </si>
  <si>
    <t>協力団体等℡３</t>
    <rPh sb="0" eb="2">
      <t>キョウリョク</t>
    </rPh>
    <rPh sb="2" eb="4">
      <t>ダンタイ</t>
    </rPh>
    <rPh sb="4" eb="5">
      <t>トウ</t>
    </rPh>
    <phoneticPr fontId="4"/>
  </si>
  <si>
    <t>協力方式内容３</t>
    <rPh sb="0" eb="2">
      <t>キョウリョク</t>
    </rPh>
    <rPh sb="2" eb="4">
      <t>ホウシキ</t>
    </rPh>
    <rPh sb="4" eb="6">
      <t>ナイヨウ</t>
    </rPh>
    <phoneticPr fontId="4"/>
  </si>
  <si>
    <t>企画者
団体名</t>
    <rPh sb="0" eb="3">
      <t>キカクシャ</t>
    </rPh>
    <rPh sb="4" eb="7">
      <t>ダンタイメイ</t>
    </rPh>
    <phoneticPr fontId="4"/>
  </si>
  <si>
    <t>企画者
担当部課名</t>
    <rPh sb="0" eb="3">
      <t>キカクシャ</t>
    </rPh>
    <rPh sb="4" eb="6">
      <t>タントウ</t>
    </rPh>
    <rPh sb="6" eb="8">
      <t>ブカ</t>
    </rPh>
    <rPh sb="8" eb="9">
      <t>メイ</t>
    </rPh>
    <phoneticPr fontId="4"/>
  </si>
  <si>
    <t>企画者担当者職氏名</t>
    <rPh sb="0" eb="3">
      <t>キカクシャ</t>
    </rPh>
    <rPh sb="3" eb="5">
      <t>タントウ</t>
    </rPh>
    <rPh sb="5" eb="6">
      <t>シャ</t>
    </rPh>
    <rPh sb="6" eb="7">
      <t>ショク</t>
    </rPh>
    <rPh sb="7" eb="9">
      <t>シメイ</t>
    </rPh>
    <phoneticPr fontId="4"/>
  </si>
  <si>
    <t>企画経緯</t>
    <rPh sb="0" eb="2">
      <t>キカク</t>
    </rPh>
    <rPh sb="2" eb="4">
      <t>ケイイ</t>
    </rPh>
    <phoneticPr fontId="4"/>
  </si>
  <si>
    <t>一部委託内容</t>
    <rPh sb="0" eb="2">
      <t>イチブ</t>
    </rPh>
    <rPh sb="2" eb="6">
      <t>イタクナイヨウ</t>
    </rPh>
    <phoneticPr fontId="4"/>
  </si>
  <si>
    <t>地域交流・派遣型単発集中</t>
    <rPh sb="0" eb="2">
      <t>チイキ</t>
    </rPh>
    <rPh sb="2" eb="4">
      <t>コウリュウ</t>
    </rPh>
    <rPh sb="5" eb="8">
      <t>ハケンガタ</t>
    </rPh>
    <rPh sb="8" eb="10">
      <t>タンパツ</t>
    </rPh>
    <rPh sb="10" eb="12">
      <t>シュウチュウ</t>
    </rPh>
    <phoneticPr fontId="4"/>
  </si>
  <si>
    <t>地域交流・派遣型継続長期</t>
    <rPh sb="0" eb="2">
      <t>チイキ</t>
    </rPh>
    <rPh sb="2" eb="4">
      <t>コウリュウ</t>
    </rPh>
    <rPh sb="5" eb="8">
      <t>ハケンガタ</t>
    </rPh>
    <rPh sb="8" eb="10">
      <t>ケイゾク</t>
    </rPh>
    <rPh sb="10" eb="12">
      <t>チョウキ</t>
    </rPh>
    <phoneticPr fontId="4"/>
  </si>
  <si>
    <t>地域交流・連携・協働型</t>
    <rPh sb="0" eb="2">
      <t>チイキ</t>
    </rPh>
    <rPh sb="2" eb="4">
      <t>コウリュウ</t>
    </rPh>
    <rPh sb="5" eb="7">
      <t>レンケイ</t>
    </rPh>
    <rPh sb="8" eb="11">
      <t>キョウドウガタ</t>
    </rPh>
    <phoneticPr fontId="4"/>
  </si>
  <si>
    <t>地域交流・公募型WS</t>
    <rPh sb="0" eb="2">
      <t>チイキ</t>
    </rPh>
    <rPh sb="2" eb="4">
      <t>コウリュウ</t>
    </rPh>
    <rPh sb="5" eb="8">
      <t>コウボガタ</t>
    </rPh>
    <phoneticPr fontId="4"/>
  </si>
  <si>
    <t>地域交流・その他</t>
    <rPh sb="0" eb="2">
      <t>チイキ</t>
    </rPh>
    <rPh sb="2" eb="4">
      <t>コウリュウ</t>
    </rPh>
    <rPh sb="7" eb="8">
      <t>タ</t>
    </rPh>
    <phoneticPr fontId="4"/>
  </si>
  <si>
    <t>地域交流・概要</t>
    <rPh sb="0" eb="2">
      <t>チイキ</t>
    </rPh>
    <rPh sb="2" eb="4">
      <t>コウリュウ</t>
    </rPh>
    <rPh sb="5" eb="7">
      <t>ガイヨウ</t>
    </rPh>
    <phoneticPr fontId="4"/>
  </si>
  <si>
    <t>地域交流・アーティスト</t>
    <rPh sb="0" eb="2">
      <t>チイキ</t>
    </rPh>
    <rPh sb="2" eb="4">
      <t>コウリュウ</t>
    </rPh>
    <phoneticPr fontId="4"/>
  </si>
  <si>
    <t>地域交流・対象者</t>
    <rPh sb="0" eb="2">
      <t>チイキ</t>
    </rPh>
    <rPh sb="2" eb="4">
      <t>コウリュウ</t>
    </rPh>
    <rPh sb="5" eb="8">
      <t>タイショウシャ</t>
    </rPh>
    <phoneticPr fontId="4"/>
  </si>
  <si>
    <t>地域性</t>
    <rPh sb="0" eb="3">
      <t>チイキセイ</t>
    </rPh>
    <phoneticPr fontId="4"/>
  </si>
  <si>
    <t>新規性</t>
    <rPh sb="0" eb="3">
      <t>シンキセイ</t>
    </rPh>
    <phoneticPr fontId="4"/>
  </si>
  <si>
    <t>市区町村
入場料収入</t>
    <rPh sb="0" eb="4">
      <t>シクチョウソン</t>
    </rPh>
    <rPh sb="5" eb="8">
      <t>ニュウジョウリョウ</t>
    </rPh>
    <rPh sb="8" eb="10">
      <t>シュウニュウ</t>
    </rPh>
    <phoneticPr fontId="4"/>
  </si>
  <si>
    <t>市区町村
寄付金等</t>
    <rPh sb="0" eb="4">
      <t>シクチョウソン</t>
    </rPh>
    <rPh sb="5" eb="8">
      <t>キフキン</t>
    </rPh>
    <rPh sb="8" eb="9">
      <t>トウ</t>
    </rPh>
    <phoneticPr fontId="4"/>
  </si>
  <si>
    <t>市区町村
申請額</t>
    <rPh sb="0" eb="4">
      <t>シクチョウソン</t>
    </rPh>
    <rPh sb="5" eb="8">
      <t>シンセイガク</t>
    </rPh>
    <phoneticPr fontId="4"/>
  </si>
  <si>
    <t>市区町村
自己財源</t>
    <rPh sb="0" eb="4">
      <t>シクチョウソン</t>
    </rPh>
    <rPh sb="5" eb="7">
      <t>ジコ</t>
    </rPh>
    <rPh sb="7" eb="9">
      <t>ザイゲン</t>
    </rPh>
    <phoneticPr fontId="4"/>
  </si>
  <si>
    <t>市区町村
財源合計</t>
    <rPh sb="0" eb="4">
      <t>シクチョウソン</t>
    </rPh>
    <rPh sb="5" eb="7">
      <t>ザイゲン</t>
    </rPh>
    <rPh sb="7" eb="9">
      <t>ゴウケイ</t>
    </rPh>
    <phoneticPr fontId="4"/>
  </si>
  <si>
    <t>事業実施主体入場料収入</t>
    <rPh sb="0" eb="2">
      <t>ジギョウ</t>
    </rPh>
    <rPh sb="2" eb="4">
      <t>ジッシ</t>
    </rPh>
    <rPh sb="4" eb="6">
      <t>シュタイ</t>
    </rPh>
    <rPh sb="6" eb="9">
      <t>ニュウジョウリョウ</t>
    </rPh>
    <rPh sb="9" eb="11">
      <t>シュウニュウ</t>
    </rPh>
    <phoneticPr fontId="4"/>
  </si>
  <si>
    <t>事業実施主体寄付金等</t>
    <rPh sb="0" eb="2">
      <t>ジギョウ</t>
    </rPh>
    <rPh sb="2" eb="4">
      <t>ジッシ</t>
    </rPh>
    <rPh sb="4" eb="6">
      <t>シュタイ</t>
    </rPh>
    <rPh sb="6" eb="9">
      <t>キフキン</t>
    </rPh>
    <rPh sb="9" eb="10">
      <t>トウ</t>
    </rPh>
    <phoneticPr fontId="4"/>
  </si>
  <si>
    <t>市区町村からの負担金等</t>
    <rPh sb="0" eb="4">
      <t>シクチョウソン</t>
    </rPh>
    <rPh sb="7" eb="10">
      <t>フタンキン</t>
    </rPh>
    <rPh sb="10" eb="11">
      <t>トウ</t>
    </rPh>
    <phoneticPr fontId="4"/>
  </si>
  <si>
    <t>事業実施主体自己財源</t>
    <rPh sb="0" eb="2">
      <t>ジギョウ</t>
    </rPh>
    <rPh sb="2" eb="4">
      <t>ジッシ</t>
    </rPh>
    <rPh sb="4" eb="6">
      <t>シュタイ</t>
    </rPh>
    <rPh sb="6" eb="8">
      <t>ジコ</t>
    </rPh>
    <rPh sb="8" eb="10">
      <t>ザイゲン</t>
    </rPh>
    <phoneticPr fontId="4"/>
  </si>
  <si>
    <t>事業実施主体財源合計</t>
    <rPh sb="0" eb="2">
      <t>ジギョウ</t>
    </rPh>
    <rPh sb="2" eb="4">
      <t>ジッシ</t>
    </rPh>
    <rPh sb="4" eb="6">
      <t>シュタイ</t>
    </rPh>
    <rPh sb="6" eb="8">
      <t>ザイゲン</t>
    </rPh>
    <rPh sb="8" eb="10">
      <t>ゴウケイ</t>
    </rPh>
    <phoneticPr fontId="4"/>
  </si>
  <si>
    <t>出演費等</t>
    <rPh sb="0" eb="2">
      <t>シュツエン</t>
    </rPh>
    <rPh sb="2" eb="4">
      <t>ヒトウ</t>
    </rPh>
    <phoneticPr fontId="4"/>
  </si>
  <si>
    <t>企画・制作費/直営</t>
    <rPh sb="0" eb="2">
      <t>キカク</t>
    </rPh>
    <rPh sb="3" eb="6">
      <t>セイサクヒ</t>
    </rPh>
    <rPh sb="7" eb="9">
      <t>チョクエイ</t>
    </rPh>
    <phoneticPr fontId="4"/>
  </si>
  <si>
    <t>企画・制作費/委託</t>
    <rPh sb="0" eb="2">
      <t>キカク</t>
    </rPh>
    <rPh sb="3" eb="6">
      <t>セイサクヒ</t>
    </rPh>
    <rPh sb="7" eb="9">
      <t>イタク</t>
    </rPh>
    <phoneticPr fontId="4"/>
  </si>
  <si>
    <t>支出合計</t>
    <rPh sb="0" eb="2">
      <t>シシュツ</t>
    </rPh>
    <rPh sb="2" eb="4">
      <t>ゴウケイ</t>
    </rPh>
    <phoneticPr fontId="4"/>
  </si>
  <si>
    <t>申請者負担金等</t>
    <rPh sb="0" eb="3">
      <t>シンセイシャ</t>
    </rPh>
    <rPh sb="3" eb="6">
      <t>フタンキン</t>
    </rPh>
    <rPh sb="6" eb="7">
      <t>トウ</t>
    </rPh>
    <phoneticPr fontId="4"/>
  </si>
  <si>
    <t>公演入場料</t>
    <rPh sb="0" eb="2">
      <t>コウエン</t>
    </rPh>
    <rPh sb="2" eb="5">
      <t>ニュウジョウリョウ</t>
    </rPh>
    <phoneticPr fontId="4"/>
  </si>
  <si>
    <t>展覧会等入場料</t>
    <rPh sb="0" eb="3">
      <t>テンランカイ</t>
    </rPh>
    <rPh sb="3" eb="4">
      <t>トウ</t>
    </rPh>
    <rPh sb="4" eb="7">
      <t>ニュウジョウリョウ</t>
    </rPh>
    <phoneticPr fontId="4"/>
  </si>
  <si>
    <t>参加料等</t>
    <rPh sb="0" eb="3">
      <t>サンカリョウ</t>
    </rPh>
    <rPh sb="3" eb="4">
      <t>トウ</t>
    </rPh>
    <phoneticPr fontId="4"/>
  </si>
  <si>
    <t>寄付金等</t>
    <rPh sb="0" eb="3">
      <t>キフキン</t>
    </rPh>
    <rPh sb="3" eb="4">
      <t>トウ</t>
    </rPh>
    <phoneticPr fontId="4"/>
  </si>
  <si>
    <t>地域交流
目的</t>
    <rPh sb="0" eb="2">
      <t>チイキ</t>
    </rPh>
    <rPh sb="2" eb="4">
      <t>コウリュウ</t>
    </rPh>
    <rPh sb="5" eb="7">
      <t>モクテキ</t>
    </rPh>
    <phoneticPr fontId="4"/>
  </si>
  <si>
    <t>地域交流
日程</t>
    <rPh sb="0" eb="2">
      <t>チイキ</t>
    </rPh>
    <rPh sb="2" eb="4">
      <t>コウリュウ</t>
    </rPh>
    <rPh sb="5" eb="7">
      <t>ニッテイ</t>
    </rPh>
    <phoneticPr fontId="4"/>
  </si>
  <si>
    <t>地域交流・ホール内サポート</t>
    <rPh sb="0" eb="2">
      <t>チイキ</t>
    </rPh>
    <rPh sb="2" eb="4">
      <t>コウリュウ</t>
    </rPh>
    <rPh sb="8" eb="9">
      <t>ナイ</t>
    </rPh>
    <phoneticPr fontId="4"/>
  </si>
  <si>
    <r>
      <t xml:space="preserve">区　　分
</t>
    </r>
    <r>
      <rPr>
        <sz val="11"/>
        <color indexed="9"/>
        <rFont val="ＭＳ Ｐ明朝"/>
        <family val="1"/>
        <charset val="128"/>
      </rPr>
      <t>該当する区分を一つ
だけ選択してください。</t>
    </r>
    <rPh sb="6" eb="8">
      <t>ガイトウ</t>
    </rPh>
    <rPh sb="10" eb="12">
      <t>クブン</t>
    </rPh>
    <rPh sb="13" eb="14">
      <t>ヒト</t>
    </rPh>
    <rPh sb="18" eb="20">
      <t>センタク</t>
    </rPh>
    <phoneticPr fontId="4"/>
  </si>
  <si>
    <t>指定管理者</t>
    <phoneticPr fontId="4"/>
  </si>
  <si>
    <t>印</t>
    <phoneticPr fontId="4"/>
  </si>
  <si>
    <t>市区町村</t>
    <rPh sb="0" eb="2">
      <t>シク</t>
    </rPh>
    <rPh sb="2" eb="4">
      <t>チョウソン</t>
    </rPh>
    <phoneticPr fontId="4"/>
  </si>
  <si>
    <t>実行委員会</t>
    <phoneticPr fontId="4"/>
  </si>
  <si>
    <t>区分</t>
    <rPh sb="0" eb="2">
      <t>クブン</t>
    </rPh>
    <phoneticPr fontId="4"/>
  </si>
  <si>
    <t>※　後段「３」が入力されていないか金額に差額が生じていますので確認してください。</t>
    <rPh sb="2" eb="4">
      <t>コウダン</t>
    </rPh>
    <rPh sb="8" eb="10">
      <t>ニュウリョク</t>
    </rPh>
    <rPh sb="17" eb="19">
      <t>キンガク</t>
    </rPh>
    <rPh sb="20" eb="22">
      <t>サガク</t>
    </rPh>
    <rPh sb="23" eb="24">
      <t>ショウ</t>
    </rPh>
    <rPh sb="31" eb="33">
      <t>カクニン</t>
    </rPh>
    <phoneticPr fontId="4"/>
  </si>
  <si>
    <t>※　後段「４」が入力されていないか金額に差額が生じていますので確認してください。</t>
    <rPh sb="2" eb="4">
      <t>コウダン</t>
    </rPh>
    <rPh sb="8" eb="10">
      <t>ニュウリョク</t>
    </rPh>
    <rPh sb="17" eb="19">
      <t>キンガク</t>
    </rPh>
    <rPh sb="20" eb="22">
      <t>サガク</t>
    </rPh>
    <rPh sb="23" eb="24">
      <t>ショウ</t>
    </rPh>
    <rPh sb="31" eb="33">
      <t>カクニン</t>
    </rPh>
    <phoneticPr fontId="4"/>
  </si>
  <si>
    <t>※　備考欄の条件が
満たされていません。</t>
    <rPh sb="2" eb="4">
      <t>ビコウ</t>
    </rPh>
    <rPh sb="4" eb="5">
      <t>ラン</t>
    </rPh>
    <rPh sb="6" eb="8">
      <t>ジョウケン</t>
    </rPh>
    <rPh sb="10" eb="11">
      <t>ミ</t>
    </rPh>
    <phoneticPr fontId="4"/>
  </si>
  <si>
    <t>※　１０万円未満を
切り捨ててください。</t>
    <rPh sb="4" eb="6">
      <t>マンエン</t>
    </rPh>
    <rPh sb="6" eb="8">
      <t>ミマン</t>
    </rPh>
    <rPh sb="10" eb="11">
      <t>キ</t>
    </rPh>
    <rPh sb="12" eb="13">
      <t>ス</t>
    </rPh>
    <phoneticPr fontId="4"/>
  </si>
  <si>
    <t>※　整理表が入力されていないか金額に差額が生じていますので
確認してください。</t>
    <rPh sb="2" eb="4">
      <t>セイリ</t>
    </rPh>
    <rPh sb="4" eb="5">
      <t>ヒョウ</t>
    </rPh>
    <phoneticPr fontId="4"/>
  </si>
  <si>
    <t>※　助成対象事業に係る直接経費の財源として負担された額を超えていますので確認してください。</t>
    <rPh sb="2" eb="4">
      <t>ジョセイ</t>
    </rPh>
    <rPh sb="4" eb="6">
      <t>タイショウ</t>
    </rPh>
    <rPh sb="6" eb="8">
      <t>ジギョウ</t>
    </rPh>
    <rPh sb="9" eb="10">
      <t>カカ</t>
    </rPh>
    <rPh sb="11" eb="13">
      <t>チョクセツ</t>
    </rPh>
    <rPh sb="13" eb="15">
      <t>ケイヒ</t>
    </rPh>
    <rPh sb="16" eb="18">
      <t>ザイゲン</t>
    </rPh>
    <rPh sb="21" eb="23">
      <t>フタン</t>
    </rPh>
    <rPh sb="28" eb="29">
      <t>コ</t>
    </rPh>
    <phoneticPr fontId="4"/>
  </si>
  <si>
    <t>※　金額に差額が生じていますので確認してください。</t>
    <phoneticPr fontId="4"/>
  </si>
  <si>
    <t>助成金の振込先(市（区）町村の口座に限る。）</t>
    <rPh sb="0" eb="2">
      <t>ジョセイ</t>
    </rPh>
    <rPh sb="2" eb="3">
      <t>キン</t>
    </rPh>
    <rPh sb="4" eb="6">
      <t>フリコミ</t>
    </rPh>
    <rPh sb="6" eb="7">
      <t>サキ</t>
    </rPh>
    <rPh sb="8" eb="9">
      <t>シ</t>
    </rPh>
    <rPh sb="10" eb="11">
      <t>ク</t>
    </rPh>
    <rPh sb="12" eb="13">
      <t>マチ</t>
    </rPh>
    <rPh sb="13" eb="14">
      <t>ムラ</t>
    </rPh>
    <rPh sb="15" eb="17">
      <t>コウザ</t>
    </rPh>
    <rPh sb="18" eb="19">
      <t>カギ</t>
    </rPh>
    <phoneticPr fontId="4"/>
  </si>
  <si>
    <t>市（区）町村長　</t>
    <rPh sb="0" eb="1">
      <t>シ</t>
    </rPh>
    <rPh sb="2" eb="3">
      <t>ク</t>
    </rPh>
    <rPh sb="4" eb="5">
      <t>マチ</t>
    </rPh>
    <rPh sb="5" eb="7">
      <t>ソンチョウ</t>
    </rPh>
    <rPh sb="6" eb="7">
      <t>チョウ</t>
    </rPh>
    <phoneticPr fontId="4"/>
  </si>
  <si>
    <t>市（区）町村名</t>
    <rPh sb="0" eb="6">
      <t>シクチョウソン</t>
    </rPh>
    <rPh sb="6" eb="7">
      <t>メイ</t>
    </rPh>
    <phoneticPr fontId="4"/>
  </si>
  <si>
    <t>※　事業実施主体の支出した経費(２　支出内訳)に基づいて記入すること。</t>
    <rPh sb="2" eb="4">
      <t>ジギョウ</t>
    </rPh>
    <rPh sb="4" eb="6">
      <t>ジッシ</t>
    </rPh>
    <rPh sb="6" eb="8">
      <t>シュタイ</t>
    </rPh>
    <rPh sb="9" eb="11">
      <t>シシュツ</t>
    </rPh>
    <rPh sb="13" eb="15">
      <t>ケイヒ</t>
    </rPh>
    <rPh sb="18" eb="20">
      <t>シシュツ</t>
    </rPh>
    <rPh sb="20" eb="22">
      <t>ウチワケ</t>
    </rPh>
    <rPh sb="24" eb="25">
      <t>モト</t>
    </rPh>
    <rPh sb="28" eb="30">
      <t>キニュウ</t>
    </rPh>
    <phoneticPr fontId="4"/>
  </si>
  <si>
    <t>事務局所在地</t>
    <phoneticPr fontId="4"/>
  </si>
  <si>
    <t>延べ公演回数</t>
    <rPh sb="0" eb="1">
      <t>ノ</t>
    </rPh>
    <rPh sb="2" eb="4">
      <t>コウエン</t>
    </rPh>
    <rPh sb="4" eb="6">
      <t>カイスウ</t>
    </rPh>
    <phoneticPr fontId="4"/>
  </si>
  <si>
    <t>延べ参加者数</t>
    <rPh sb="0" eb="1">
      <t>ノ</t>
    </rPh>
    <rPh sb="2" eb="4">
      <t>サンカ</t>
    </rPh>
    <rPh sb="4" eb="5">
      <t>シャ</t>
    </rPh>
    <rPh sb="5" eb="6">
      <t>スウ</t>
    </rPh>
    <phoneticPr fontId="4"/>
  </si>
  <si>
    <t>合計</t>
    <rPh sb="0" eb="2">
      <t>ゴウケイ</t>
    </rPh>
    <phoneticPr fontId="4"/>
  </si>
  <si>
    <r>
      <t xml:space="preserve">実績概要
有料公演・展覧会の
入場者数等
</t>
    </r>
    <r>
      <rPr>
        <sz val="12"/>
        <rFont val="ＭＳ Ｐ明朝"/>
        <family val="1"/>
        <charset val="128"/>
      </rPr>
      <t>※展覧会の場合は
入場者数のみ記入</t>
    </r>
    <rPh sb="0" eb="2">
      <t>ジッセキ</t>
    </rPh>
    <rPh sb="2" eb="4">
      <t>ガイヨウ</t>
    </rPh>
    <rPh sb="6" eb="8">
      <t>ユウリョウ</t>
    </rPh>
    <rPh sb="8" eb="10">
      <t>コウエン</t>
    </rPh>
    <rPh sb="11" eb="14">
      <t>テンランカイ</t>
    </rPh>
    <rPh sb="16" eb="19">
      <t>ニュウジョウシャ</t>
    </rPh>
    <rPh sb="19" eb="20">
      <t>スウ</t>
    </rPh>
    <rPh sb="20" eb="21">
      <t>トウ</t>
    </rPh>
    <rPh sb="23" eb="26">
      <t>テンランカイ</t>
    </rPh>
    <rPh sb="27" eb="29">
      <t>バアイ</t>
    </rPh>
    <rPh sb="31" eb="34">
      <t>ニュウジョウシャ</t>
    </rPh>
    <rPh sb="34" eb="35">
      <t>スウ</t>
    </rPh>
    <rPh sb="37" eb="39">
      <t>キニュウ</t>
    </rPh>
    <phoneticPr fontId="4"/>
  </si>
  <si>
    <r>
      <rPr>
        <strike/>
        <sz val="12"/>
        <color indexed="10"/>
        <rFont val="ＭＳ Ｐ明朝"/>
        <family val="1"/>
        <charset val="128"/>
      </rPr>
      <t xml:space="preserve">
</t>
    </r>
    <r>
      <rPr>
        <sz val="12"/>
        <rFont val="ＭＳ Ｐ明朝"/>
        <family val="1"/>
        <charset val="128"/>
      </rPr>
      <t>地域交流プログラム</t>
    </r>
    <r>
      <rPr>
        <strike/>
        <sz val="12"/>
        <rFont val="ＭＳ Ｐ明朝"/>
        <family val="1"/>
        <charset val="128"/>
      </rPr>
      <t xml:space="preserve">
</t>
    </r>
    <r>
      <rPr>
        <sz val="12"/>
        <rFont val="ＭＳ Ｐ明朝"/>
        <family val="1"/>
        <charset val="128"/>
      </rPr>
      <t>ワークショップ・
アウトリーチ等</t>
    </r>
    <rPh sb="1" eb="3">
      <t>チイキ</t>
    </rPh>
    <rPh sb="3" eb="5">
      <t>コウリュウ</t>
    </rPh>
    <rPh sb="26" eb="27">
      <t>トウ</t>
    </rPh>
    <phoneticPr fontId="4"/>
  </si>
  <si>
    <t>（別記様式第３号－Ｂ）</t>
    <phoneticPr fontId="4"/>
  </si>
  <si>
    <t>一般財団法人　自治総合センター理事長　宛　</t>
    <rPh sb="0" eb="2">
      <t>イッパン</t>
    </rPh>
    <rPh sb="7" eb="9">
      <t>ジチ</t>
    </rPh>
    <rPh sb="9" eb="11">
      <t>ソウゴウ</t>
    </rPh>
    <rPh sb="15" eb="18">
      <t>リジチョウ</t>
    </rPh>
    <rPh sb="19" eb="20">
      <t>アテ</t>
    </rPh>
    <phoneticPr fontId="4"/>
  </si>
  <si>
    <t>※　詳細を後段「３」に記載して下さい。
※　別記様式第３号－Ｂ助成事業の概要の入場料等収入と同額</t>
    <rPh sb="33" eb="35">
      <t>ジギョウ</t>
    </rPh>
    <rPh sb="36" eb="38">
      <t>ガイヨウ</t>
    </rPh>
    <rPh sb="39" eb="42">
      <t>ニュウジョウリョウ</t>
    </rPh>
    <rPh sb="42" eb="43">
      <t>トウ</t>
    </rPh>
    <rPh sb="43" eb="45">
      <t>シュウニュウ</t>
    </rPh>
    <rPh sb="46" eb="48">
      <t>ドウガク</t>
    </rPh>
    <phoneticPr fontId="4"/>
  </si>
  <si>
    <t>※　事業実施主体が、指定管理者、特定公益法人又は実行委員会の場合のみ記載
※　(Ｃ)＝市（区）町村の(Ｆ)＝(Ｈ)※１≧(Ｄ)
※　別記様式第３号－Ｂ助成事業の概要の市（区）町村補助金等と同額</t>
    <rPh sb="6" eb="8">
      <t>シュタイ</t>
    </rPh>
    <rPh sb="16" eb="18">
      <t>トクテイ</t>
    </rPh>
    <rPh sb="18" eb="20">
      <t>コウエキ</t>
    </rPh>
    <rPh sb="20" eb="22">
      <t>ホウジン</t>
    </rPh>
    <rPh sb="89" eb="92">
      <t>ホジョキン</t>
    </rPh>
    <rPh sb="92" eb="93">
      <t>トウ</t>
    </rPh>
    <rPh sb="94" eb="96">
      <t>ドウガク</t>
    </rPh>
    <phoneticPr fontId="4"/>
  </si>
  <si>
    <t>※　別記様式第３号－Ｂ助成事業の概要の助成申請額と同額</t>
    <rPh sb="19" eb="21">
      <t>ジョセイ</t>
    </rPh>
    <rPh sb="21" eb="23">
      <t>シンセイ</t>
    </rPh>
    <rPh sb="23" eb="24">
      <t>ガク</t>
    </rPh>
    <rPh sb="25" eb="27">
      <t>ドウガク</t>
    </rPh>
    <phoneticPr fontId="4"/>
  </si>
  <si>
    <t>※事業実施主体の入場料等の収入を記載
ただし、事業実施主体が実行委員会の場合は、市（区）町村の入場料等収入額を記載
※　別記様式第３号－Ｂ助成対象経費の内訳（実績）の（Ａ）と同額</t>
    <rPh sb="1" eb="3">
      <t>ジギョウ</t>
    </rPh>
    <rPh sb="3" eb="5">
      <t>ジッシ</t>
    </rPh>
    <rPh sb="5" eb="7">
      <t>シュタイ</t>
    </rPh>
    <rPh sb="8" eb="12">
      <t>ニュウジョウリョウトウ</t>
    </rPh>
    <rPh sb="13" eb="15">
      <t>シュウニュウ</t>
    </rPh>
    <rPh sb="16" eb="18">
      <t>キサイ</t>
    </rPh>
    <rPh sb="23" eb="25">
      <t>ジギョウ</t>
    </rPh>
    <rPh sb="25" eb="27">
      <t>ジッシ</t>
    </rPh>
    <rPh sb="27" eb="29">
      <t>シュタイ</t>
    </rPh>
    <rPh sb="30" eb="32">
      <t>ジッコウ</t>
    </rPh>
    <rPh sb="32" eb="35">
      <t>イインカイ</t>
    </rPh>
    <rPh sb="36" eb="38">
      <t>バアイ</t>
    </rPh>
    <rPh sb="47" eb="51">
      <t>ニュウジョウリョウトウ</t>
    </rPh>
    <rPh sb="51" eb="53">
      <t>シュウニュウ</t>
    </rPh>
    <rPh sb="53" eb="54">
      <t>ガク</t>
    </rPh>
    <rPh sb="55" eb="57">
      <t>キサイ</t>
    </rPh>
    <rPh sb="60" eb="62">
      <t>ベッキ</t>
    </rPh>
    <rPh sb="62" eb="64">
      <t>ヨウシキ</t>
    </rPh>
    <rPh sb="64" eb="65">
      <t>ダイ</t>
    </rPh>
    <rPh sb="66" eb="67">
      <t>ゴウ</t>
    </rPh>
    <rPh sb="69" eb="71">
      <t>ジョセイ</t>
    </rPh>
    <rPh sb="71" eb="73">
      <t>タイショウ</t>
    </rPh>
    <rPh sb="73" eb="75">
      <t>ケイヒ</t>
    </rPh>
    <rPh sb="76" eb="78">
      <t>ウチワケ</t>
    </rPh>
    <rPh sb="79" eb="81">
      <t>ジッセキ</t>
    </rPh>
    <rPh sb="87" eb="89">
      <t>ドウガク</t>
    </rPh>
    <phoneticPr fontId="4"/>
  </si>
  <si>
    <t>※事業実施主体が指定管理者及び特定公益法人の場合のみ記載
※別記様式第３号－Ｂ助成対象経費の内訳（実績）の（C)と同額</t>
    <rPh sb="1" eb="3">
      <t>ジギョウ</t>
    </rPh>
    <rPh sb="3" eb="5">
      <t>ジッシ</t>
    </rPh>
    <rPh sb="5" eb="7">
      <t>シュタイ</t>
    </rPh>
    <rPh sb="8" eb="10">
      <t>シテイ</t>
    </rPh>
    <rPh sb="10" eb="13">
      <t>カンリシャ</t>
    </rPh>
    <rPh sb="13" eb="14">
      <t>オヨ</t>
    </rPh>
    <rPh sb="15" eb="17">
      <t>トクテイ</t>
    </rPh>
    <rPh sb="17" eb="19">
      <t>コウエキ</t>
    </rPh>
    <rPh sb="19" eb="21">
      <t>ホウジン</t>
    </rPh>
    <rPh sb="22" eb="24">
      <t>バアイ</t>
    </rPh>
    <rPh sb="26" eb="28">
      <t>キサイ</t>
    </rPh>
    <rPh sb="57" eb="59">
      <t>ドウガク</t>
    </rPh>
    <phoneticPr fontId="4"/>
  </si>
  <si>
    <r>
      <t>※　③、④、⑤の</t>
    </r>
    <r>
      <rPr>
        <b/>
        <sz val="10"/>
        <rFont val="ＭＳ Ｐ明朝"/>
        <family val="1"/>
        <charset val="128"/>
      </rPr>
      <t>最も低い金額</t>
    </r>
    <r>
      <rPr>
        <sz val="10"/>
        <rFont val="ＭＳ Ｐ明朝"/>
        <family val="1"/>
        <charset val="128"/>
      </rPr>
      <t>の１０万円未満を切り
捨てた額
※別記様式第３号－Ｂ助成対象経費の内訳（実績）の（Ｄ）と同額</t>
    </r>
    <rPh sb="8" eb="9">
      <t>モット</t>
    </rPh>
    <rPh sb="10" eb="11">
      <t>ヒク</t>
    </rPh>
    <rPh sb="12" eb="14">
      <t>キンガク</t>
    </rPh>
    <rPh sb="17" eb="19">
      <t>マンエン</t>
    </rPh>
    <rPh sb="19" eb="21">
      <t>ミマン</t>
    </rPh>
    <rPh sb="22" eb="23">
      <t>キ</t>
    </rPh>
    <rPh sb="25" eb="26">
      <t>ス</t>
    </rPh>
    <rPh sb="28" eb="29">
      <t>ガク</t>
    </rPh>
    <rPh sb="58" eb="60">
      <t>ドウガク</t>
    </rPh>
    <phoneticPr fontId="4"/>
  </si>
  <si>
    <t>登録番号</t>
    <rPh sb="0" eb="2">
      <t>トウロク</t>
    </rPh>
    <rPh sb="2" eb="4">
      <t>バンゴウ</t>
    </rPh>
    <phoneticPr fontId="4"/>
  </si>
  <si>
    <t>助成申請額⑥
（消費税率10％）</t>
    <rPh sb="0" eb="2">
      <t>ジョセイ</t>
    </rPh>
    <rPh sb="2" eb="4">
      <t>シンセイ</t>
    </rPh>
    <rPh sb="4" eb="5">
      <t>ガク</t>
    </rPh>
    <rPh sb="8" eb="11">
      <t>ショウヒゼイ</t>
    </rPh>
    <rPh sb="11" eb="12">
      <t>リツ</t>
    </rPh>
    <phoneticPr fontId="4"/>
  </si>
  <si>
    <t>うち消費税額</t>
    <rPh sb="2" eb="5">
      <t>ショウヒゼイ</t>
    </rPh>
    <rPh sb="5" eb="6">
      <t>ガク</t>
    </rPh>
    <phoneticPr fontId="4"/>
  </si>
  <si>
    <t>令和８年度地域の芸術環境づくり助成事業実績報告書</t>
    <rPh sb="0" eb="2">
      <t>レイワ</t>
    </rPh>
    <rPh sb="8" eb="10">
      <t>ゲイジュツ</t>
    </rPh>
    <rPh sb="10" eb="12">
      <t>カンキョウ</t>
    </rPh>
    <rPh sb="15" eb="17">
      <t>ジョセイ</t>
    </rPh>
    <rPh sb="19" eb="21">
      <t>ジッセキ</t>
    </rPh>
    <rPh sb="21" eb="24">
      <t>ホウコクショ</t>
    </rPh>
    <phoneticPr fontId="4"/>
  </si>
  <si>
    <t>　令和８年　　月　　　日付で助成決定を受けた事業（助成決定額　　　　　千円）については、事業が終了しましたので、その概要について別紙のとおり報告します。</t>
    <rPh sb="1" eb="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</si>
</sst>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
    <numFmt numFmtId="178" formatCode="#,##0_);[Red]\(#,##0\)"/>
    <numFmt numFmtId="179" formatCode="0.0%"/>
    <numFmt numFmtId="180" formatCode="#,###&quot;円&quot;"/>
    <numFmt numFmtId="181" formatCode="#,###&quot;枚&quot;"/>
    <numFmt numFmtId="182" formatCode="#,###&quot;名&quot;"/>
    <numFmt numFmtId="183" formatCode="[DBNum3][$-411]0"/>
    <numFmt numFmtId="184" formatCode="#,##0&quot;円&quot;"/>
    <numFmt numFmtId="185" formatCode="#,###&quot;回&quot;"/>
  </numFmts>
  <fonts count="44" x14ac:knownFonts="1">
    <font>
      <sz val="11"/>
      <name val="ＭＳ Ｐゴシック"/>
      <family val="3"/>
      <charset val="128"/>
    </font>
    <font>
      <sz val="11"/>
      <name val="ＭＳ Ｐゴシック"/>
      <family val="3"/>
      <charset val="128"/>
    </font>
    <font>
      <sz val="12"/>
      <name val="ＭＳ ゴシック"/>
      <family val="3"/>
      <charset val="128"/>
    </font>
    <font>
      <sz val="12"/>
      <name val="ＭＳ 明朝"/>
      <family val="1"/>
      <charset val="128"/>
    </font>
    <font>
      <sz val="6"/>
      <name val="ＭＳ Ｐゴシック"/>
      <family val="3"/>
      <charset val="128"/>
    </font>
    <font>
      <sz val="10"/>
      <name val="ＭＳ 明朝"/>
      <family val="1"/>
      <charset val="128"/>
    </font>
    <font>
      <b/>
      <sz val="12"/>
      <color indexed="9"/>
      <name val="ＭＳ ゴシック"/>
      <family val="3"/>
      <charset val="128"/>
    </font>
    <font>
      <sz val="11"/>
      <name val="ＭＳ 明朝"/>
      <family val="1"/>
      <charset val="128"/>
    </font>
    <font>
      <b/>
      <sz val="9"/>
      <color indexed="81"/>
      <name val="ＭＳ Ｐゴシック"/>
      <family val="3"/>
      <charset val="128"/>
    </font>
    <font>
      <sz val="9"/>
      <color indexed="81"/>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1"/>
      <name val="ＭＳ Ｐ明朝"/>
      <family val="1"/>
      <charset val="128"/>
    </font>
    <font>
      <u/>
      <sz val="12"/>
      <name val="ＭＳ Ｐ明朝"/>
      <family val="1"/>
      <charset val="128"/>
    </font>
    <font>
      <sz val="10.5"/>
      <name val="ＭＳ Ｐ明朝"/>
      <family val="1"/>
      <charset val="128"/>
    </font>
    <font>
      <b/>
      <sz val="11"/>
      <color indexed="9"/>
      <name val="ＭＳ Ｐ明朝"/>
      <family val="1"/>
      <charset val="128"/>
    </font>
    <font>
      <sz val="9"/>
      <name val="ＭＳ 明朝"/>
      <family val="1"/>
      <charset val="128"/>
    </font>
    <font>
      <sz val="14"/>
      <name val="ＭＳ ゴシック"/>
      <family val="3"/>
      <charset val="128"/>
    </font>
    <font>
      <b/>
      <sz val="12"/>
      <name val="ＭＳ Ｐ明朝"/>
      <family val="1"/>
      <charset val="128"/>
    </font>
    <font>
      <b/>
      <sz val="16"/>
      <name val="ＭＳ Ｐ明朝"/>
      <family val="1"/>
      <charset val="128"/>
    </font>
    <font>
      <b/>
      <sz val="10"/>
      <name val="ＭＳ Ｐ明朝"/>
      <family val="1"/>
      <charset val="128"/>
    </font>
    <font>
      <sz val="11"/>
      <color indexed="9"/>
      <name val="ＭＳ Ｐ明朝"/>
      <family val="1"/>
      <charset val="128"/>
    </font>
    <font>
      <sz val="8"/>
      <name val="ＭＳ Ｐゴシック"/>
      <family val="3"/>
      <charset val="128"/>
    </font>
    <font>
      <sz val="10"/>
      <name val="ＭＳ Ｐゴシック"/>
      <family val="3"/>
      <charset val="128"/>
    </font>
    <font>
      <sz val="9"/>
      <name val="ＭＳ Ｐゴシック"/>
      <family val="3"/>
      <charset val="128"/>
    </font>
    <font>
      <b/>
      <sz val="11"/>
      <color indexed="81"/>
      <name val="ＭＳ Ｐゴシック"/>
      <family val="3"/>
      <charset val="128"/>
    </font>
    <font>
      <sz val="11"/>
      <color indexed="81"/>
      <name val="ＭＳ Ｐゴシック"/>
      <family val="3"/>
      <charset val="128"/>
    </font>
    <font>
      <b/>
      <sz val="12"/>
      <color indexed="81"/>
      <name val="ＭＳ Ｐゴシック"/>
      <family val="3"/>
      <charset val="128"/>
    </font>
    <font>
      <b/>
      <u/>
      <sz val="12"/>
      <color indexed="81"/>
      <name val="ＭＳ Ｐゴシック"/>
      <family val="3"/>
      <charset val="128"/>
    </font>
    <font>
      <sz val="10"/>
      <color indexed="81"/>
      <name val="ＭＳ Ｐゴシック"/>
      <family val="3"/>
      <charset val="128"/>
    </font>
    <font>
      <b/>
      <sz val="10"/>
      <color indexed="81"/>
      <name val="ＭＳ Ｐゴシック"/>
      <family val="3"/>
      <charset val="128"/>
    </font>
    <font>
      <strike/>
      <sz val="12"/>
      <color indexed="10"/>
      <name val="ＭＳ Ｐ明朝"/>
      <family val="1"/>
      <charset val="128"/>
    </font>
    <font>
      <strike/>
      <sz val="12"/>
      <name val="ＭＳ Ｐ明朝"/>
      <family val="1"/>
      <charset val="128"/>
    </font>
    <font>
      <sz val="11"/>
      <color theme="0"/>
      <name val="ＭＳ Ｐ明朝"/>
      <family val="1"/>
      <charset val="128"/>
    </font>
    <font>
      <sz val="12"/>
      <color theme="0"/>
      <name val="ＭＳ Ｐ明朝"/>
      <family val="1"/>
      <charset val="128"/>
    </font>
    <font>
      <sz val="12"/>
      <color theme="0"/>
      <name val="ＭＳ 明朝"/>
      <family val="1"/>
      <charset val="128"/>
    </font>
    <font>
      <sz val="11"/>
      <color theme="0"/>
      <name val="ＭＳ Ｐゴシック"/>
      <family val="3"/>
      <charset val="128"/>
    </font>
    <font>
      <b/>
      <sz val="11"/>
      <color theme="0"/>
      <name val="ＭＳ Ｐ明朝"/>
      <family val="1"/>
      <charset val="128"/>
    </font>
    <font>
      <b/>
      <sz val="9.65"/>
      <color theme="0"/>
      <name val="ＭＳ Ｐ明朝"/>
      <family val="1"/>
      <charset val="128"/>
    </font>
    <font>
      <sz val="9"/>
      <color rgb="FF000000"/>
      <name val="MS UI Gothic"/>
      <family val="3"/>
      <charset val="128"/>
    </font>
    <font>
      <sz val="12"/>
      <color theme="1"/>
      <name val="ＭＳ 明朝"/>
      <family val="1"/>
      <charset val="128"/>
    </font>
  </fonts>
  <fills count="6">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rgb="FFCCFFFF"/>
        <bgColor indexed="64"/>
      </patternFill>
    </fill>
  </fills>
  <borders count="132">
    <border>
      <left/>
      <right/>
      <top/>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medium">
        <color indexed="64"/>
      </left>
      <right style="hair">
        <color indexed="64"/>
      </right>
      <top style="double">
        <color indexed="64"/>
      </top>
      <bottom style="medium">
        <color indexed="64"/>
      </bottom>
      <diagonal/>
    </border>
    <border diagonalUp="1">
      <left style="hair">
        <color indexed="64"/>
      </left>
      <right style="hair">
        <color indexed="64"/>
      </right>
      <top style="double">
        <color indexed="64"/>
      </top>
      <bottom style="medium">
        <color indexed="64"/>
      </bottom>
      <diagonal style="thin">
        <color indexed="64"/>
      </diagonal>
    </border>
    <border diagonalUp="1">
      <left style="hair">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hair">
        <color indexed="64"/>
      </left>
      <right style="thick">
        <color indexed="64"/>
      </right>
      <top style="medium">
        <color indexed="64"/>
      </top>
      <bottom style="thick">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medium">
        <color indexed="64"/>
      </right>
      <top style="hair">
        <color indexed="64"/>
      </top>
      <bottom/>
      <diagonal/>
    </border>
    <border>
      <left style="double">
        <color indexed="64"/>
      </left>
      <right style="medium">
        <color indexed="64"/>
      </right>
      <top style="double">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diagonal/>
    </border>
    <border>
      <left style="double">
        <color indexed="64"/>
      </left>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thin">
        <color indexed="64"/>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thin">
        <color indexed="64"/>
      </left>
      <right style="thin">
        <color theme="0"/>
      </right>
      <top style="thin">
        <color theme="0"/>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cellStyleXfs>
  <cellXfs count="452">
    <xf numFmtId="0" fontId="0" fillId="0" borderId="0" xfId="0">
      <alignment vertical="center"/>
    </xf>
    <xf numFmtId="0" fontId="3" fillId="0" borderId="0" xfId="0" applyFont="1">
      <alignment vertical="center"/>
    </xf>
    <xf numFmtId="0" fontId="2" fillId="0" borderId="0" xfId="0" applyFont="1" applyAlignment="1">
      <alignment horizontal="right" vertical="top"/>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right" vertical="top"/>
    </xf>
    <xf numFmtId="0" fontId="3" fillId="0" borderId="0" xfId="0" applyFont="1" applyAlignment="1">
      <alignment horizontal="justify" vertical="center" wrapText="1"/>
    </xf>
    <xf numFmtId="176" fontId="3" fillId="0" borderId="0" xfId="0" applyNumberFormat="1" applyFont="1" applyProtection="1">
      <alignment vertical="center"/>
      <protection locked="0"/>
    </xf>
    <xf numFmtId="0" fontId="6"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pplyProtection="1">
      <alignment horizontal="center" vertical="center" shrinkToFit="1"/>
      <protection locked="0"/>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right" vertical="center"/>
    </xf>
    <xf numFmtId="0" fontId="10" fillId="0" borderId="3" xfId="0" applyFont="1" applyBorder="1" applyAlignment="1">
      <alignment vertical="center" shrinkToFit="1"/>
    </xf>
    <xf numFmtId="0" fontId="10" fillId="0" borderId="4" xfId="0" applyFont="1" applyBorder="1" applyAlignment="1">
      <alignment vertical="center" shrinkToFit="1"/>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lignment vertical="center"/>
    </xf>
    <xf numFmtId="0" fontId="10" fillId="0" borderId="7" xfId="0" applyFont="1" applyBorder="1">
      <alignmen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38" fontId="36" fillId="0" borderId="0" xfId="1" applyFont="1" applyProtection="1">
      <alignment vertical="center"/>
    </xf>
    <xf numFmtId="38" fontId="36" fillId="0" borderId="0" xfId="1" applyFont="1" applyBorder="1" applyProtection="1">
      <alignment vertical="center"/>
    </xf>
    <xf numFmtId="0" fontId="10" fillId="0" borderId="0" xfId="0" applyFont="1" applyAlignment="1">
      <alignment vertical="center" shrinkToFit="1"/>
    </xf>
    <xf numFmtId="0" fontId="3" fillId="0" borderId="12" xfId="0" applyFont="1" applyBorder="1" applyAlignment="1">
      <alignment horizontal="center" vertical="center" wrapText="1"/>
    </xf>
    <xf numFmtId="0" fontId="15" fillId="0" borderId="0" xfId="0" applyFont="1">
      <alignment vertical="center"/>
    </xf>
    <xf numFmtId="178" fontId="10" fillId="0" borderId="13" xfId="1" applyNumberFormat="1" applyFont="1" applyBorder="1" applyAlignment="1" applyProtection="1">
      <alignment horizontal="right" vertical="center" shrinkToFit="1"/>
    </xf>
    <xf numFmtId="178" fontId="10" fillId="0" borderId="14" xfId="1" applyNumberFormat="1" applyFont="1" applyBorder="1" applyAlignment="1" applyProtection="1">
      <alignment horizontal="right" vertical="center" shrinkToFit="1"/>
    </xf>
    <xf numFmtId="178" fontId="10" fillId="0" borderId="15" xfId="1" applyNumberFormat="1" applyFont="1" applyBorder="1" applyAlignment="1" applyProtection="1">
      <alignment horizontal="right" vertical="center" shrinkToFit="1"/>
    </xf>
    <xf numFmtId="0" fontId="10" fillId="0" borderId="16" xfId="0" applyFont="1" applyBorder="1" applyAlignment="1">
      <alignment horizontal="center" vertical="center" wrapText="1"/>
    </xf>
    <xf numFmtId="0" fontId="37" fillId="0" borderId="0" xfId="0" applyFont="1">
      <alignment vertical="center"/>
    </xf>
    <xf numFmtId="0" fontId="22" fillId="0" borderId="0" xfId="0" applyFont="1">
      <alignment vertical="center"/>
    </xf>
    <xf numFmtId="0" fontId="15" fillId="0" borderId="9" xfId="0" applyFont="1" applyBorder="1" applyAlignment="1">
      <alignment vertical="center" wrapText="1"/>
    </xf>
    <xf numFmtId="0" fontId="15" fillId="0" borderId="9" xfId="0" applyFont="1" applyBorder="1" applyAlignment="1">
      <alignment horizontal="left" vertical="center" wrapText="1"/>
    </xf>
    <xf numFmtId="0" fontId="10" fillId="0" borderId="17" xfId="0" applyFont="1" applyBorder="1">
      <alignment vertical="center"/>
    </xf>
    <xf numFmtId="0" fontId="10" fillId="0" borderId="4" xfId="0" applyFont="1" applyBorder="1">
      <alignment vertical="center"/>
    </xf>
    <xf numFmtId="0" fontId="10" fillId="0" borderId="7" xfId="0" applyFont="1" applyBorder="1" applyProtection="1">
      <alignment vertical="center"/>
      <protection locked="0"/>
    </xf>
    <xf numFmtId="0" fontId="10" fillId="0" borderId="8" xfId="0" applyFont="1" applyBorder="1">
      <alignment vertical="center"/>
    </xf>
    <xf numFmtId="0" fontId="10" fillId="0" borderId="18" xfId="0" applyFont="1" applyBorder="1">
      <alignment vertical="center"/>
    </xf>
    <xf numFmtId="0" fontId="20" fillId="0" borderId="0" xfId="3" applyFont="1" applyAlignment="1">
      <alignment vertical="top"/>
    </xf>
    <xf numFmtId="0" fontId="7" fillId="0" borderId="0" xfId="3" applyFont="1" applyAlignment="1">
      <alignment vertical="top"/>
    </xf>
    <xf numFmtId="0" fontId="19" fillId="0" borderId="0" xfId="3" applyFont="1" applyAlignment="1">
      <alignment horizontal="right"/>
    </xf>
    <xf numFmtId="0" fontId="19" fillId="0" borderId="0" xfId="3" applyFont="1" applyAlignment="1">
      <alignment vertical="center"/>
    </xf>
    <xf numFmtId="0" fontId="19" fillId="0" borderId="19" xfId="3" applyFont="1" applyBorder="1" applyAlignment="1">
      <alignment horizontal="center"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2" xfId="3" applyFont="1" applyBorder="1" applyAlignment="1">
      <alignment horizontal="center" vertical="center"/>
    </xf>
    <xf numFmtId="0" fontId="19" fillId="0" borderId="23" xfId="3" applyFont="1" applyBorder="1" applyAlignment="1">
      <alignment vertical="center" wrapText="1"/>
    </xf>
    <xf numFmtId="0" fontId="19" fillId="0" borderId="24" xfId="3" applyFont="1" applyBorder="1" applyAlignment="1">
      <alignment vertical="center" wrapText="1"/>
    </xf>
    <xf numFmtId="0" fontId="19" fillId="0" borderId="24" xfId="3" applyFont="1" applyBorder="1" applyAlignment="1">
      <alignment horizontal="center" vertical="center" wrapText="1"/>
    </xf>
    <xf numFmtId="0" fontId="19" fillId="0" borderId="25" xfId="3" applyFont="1" applyBorder="1" applyAlignment="1">
      <alignment vertical="center" wrapText="1"/>
    </xf>
    <xf numFmtId="0" fontId="19" fillId="0" borderId="26" xfId="3" applyFont="1" applyBorder="1" applyAlignment="1">
      <alignment horizontal="center" vertical="center" wrapText="1"/>
    </xf>
    <xf numFmtId="0" fontId="19" fillId="0" borderId="27" xfId="3" applyFont="1" applyBorder="1" applyAlignment="1">
      <alignment horizontal="center" vertical="center"/>
    </xf>
    <xf numFmtId="0" fontId="19" fillId="0" borderId="28" xfId="3" applyFont="1" applyBorder="1" applyAlignment="1">
      <alignment vertical="center"/>
    </xf>
    <xf numFmtId="0" fontId="19" fillId="0" borderId="29" xfId="3" applyFont="1" applyBorder="1" applyAlignment="1">
      <alignment vertical="center"/>
    </xf>
    <xf numFmtId="178" fontId="19" fillId="0" borderId="30" xfId="3" applyNumberFormat="1" applyFont="1" applyBorder="1" applyAlignment="1">
      <alignment vertical="center"/>
    </xf>
    <xf numFmtId="178" fontId="19" fillId="0" borderId="31" xfId="3" applyNumberFormat="1" applyFont="1" applyBorder="1" applyAlignment="1">
      <alignment vertical="center"/>
    </xf>
    <xf numFmtId="178" fontId="19" fillId="0" borderId="32" xfId="3" applyNumberFormat="1" applyFont="1" applyBorder="1" applyAlignment="1">
      <alignment vertical="center"/>
    </xf>
    <xf numFmtId="178" fontId="19" fillId="0" borderId="33" xfId="3" applyNumberFormat="1" applyFont="1" applyBorder="1" applyAlignment="1">
      <alignment vertical="center"/>
    </xf>
    <xf numFmtId="178" fontId="19" fillId="0" borderId="34" xfId="3" applyNumberFormat="1" applyFont="1" applyBorder="1" applyAlignment="1">
      <alignment vertical="center"/>
    </xf>
    <xf numFmtId="0" fontId="19" fillId="0" borderId="0" xfId="3" applyFont="1" applyAlignment="1">
      <alignment horizontal="center" vertical="center"/>
    </xf>
    <xf numFmtId="178" fontId="19" fillId="0" borderId="0" xfId="3" applyNumberFormat="1" applyFont="1" applyAlignment="1">
      <alignment vertical="center"/>
    </xf>
    <xf numFmtId="178" fontId="19" fillId="0" borderId="35" xfId="3" applyNumberFormat="1" applyFont="1" applyBorder="1" applyAlignment="1">
      <alignment vertical="center"/>
    </xf>
    <xf numFmtId="0" fontId="7" fillId="0" borderId="0" xfId="3" applyFont="1" applyAlignment="1">
      <alignment vertical="center"/>
    </xf>
    <xf numFmtId="0" fontId="10" fillId="0" borderId="36" xfId="0" applyFont="1" applyBorder="1">
      <alignment vertical="center"/>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6" fillId="0" borderId="0" xfId="0" applyFont="1">
      <alignment vertical="center"/>
    </xf>
    <xf numFmtId="0" fontId="22" fillId="0" borderId="0" xfId="0" applyFont="1" applyAlignment="1">
      <alignment horizontal="left" vertical="center"/>
    </xf>
    <xf numFmtId="177" fontId="10" fillId="0" borderId="10" xfId="0" applyNumberFormat="1" applyFont="1" applyBorder="1" applyAlignment="1" applyProtection="1">
      <alignment horizontal="center" vertical="center"/>
      <protection locked="0"/>
    </xf>
    <xf numFmtId="0" fontId="10" fillId="0" borderId="9" xfId="0" applyFont="1" applyBorder="1" applyAlignment="1">
      <alignment vertical="center" shrinkToFit="1"/>
    </xf>
    <xf numFmtId="0" fontId="38" fillId="0" borderId="0" xfId="0" applyFont="1" applyAlignment="1">
      <alignment horizontal="right" vertical="center"/>
    </xf>
    <xf numFmtId="0" fontId="10" fillId="0" borderId="10" xfId="0" applyFont="1" applyBorder="1" applyAlignment="1">
      <alignment horizontal="center" vertical="center"/>
    </xf>
    <xf numFmtId="0" fontId="10" fillId="0" borderId="37" xfId="0" applyFont="1" applyBorder="1" applyAlignment="1" applyProtection="1">
      <alignment horizontal="center" vertical="center" shrinkToFit="1"/>
      <protection locked="0"/>
    </xf>
    <xf numFmtId="0" fontId="10" fillId="0" borderId="38" xfId="0" applyFont="1" applyBorder="1">
      <alignment vertical="center"/>
    </xf>
    <xf numFmtId="0" fontId="10" fillId="0" borderId="39" xfId="0" applyFont="1" applyBorder="1">
      <alignment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8" xfId="0" applyFont="1" applyBorder="1" applyAlignment="1">
      <alignment horizontal="center" vertical="center"/>
    </xf>
    <xf numFmtId="0" fontId="10" fillId="0" borderId="10" xfId="0" applyFont="1" applyBorder="1" applyAlignment="1" applyProtection="1">
      <alignment horizontal="center" vertical="center"/>
      <protection locked="0"/>
    </xf>
    <xf numFmtId="0" fontId="12" fillId="0" borderId="9" xfId="0" applyFont="1" applyBorder="1" applyAlignment="1">
      <alignment vertical="center" wrapText="1"/>
    </xf>
    <xf numFmtId="0" fontId="10" fillId="0" borderId="40" xfId="0" applyFont="1" applyBorder="1" applyAlignment="1">
      <alignment horizontal="left" vertical="center"/>
    </xf>
    <xf numFmtId="38" fontId="37" fillId="0" borderId="0" xfId="1" applyFont="1" applyFill="1" applyBorder="1" applyAlignment="1" applyProtection="1">
      <alignment horizontal="right" vertical="center" shrinkToFit="1"/>
    </xf>
    <xf numFmtId="0" fontId="10" fillId="0" borderId="131" xfId="0" applyFont="1" applyBorder="1" applyAlignment="1">
      <alignment horizontal="justify"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178" fontId="10" fillId="0" borderId="43" xfId="0" applyNumberFormat="1" applyFont="1" applyBorder="1" applyAlignment="1">
      <alignment horizontal="right" vertical="center" shrinkToFit="1"/>
    </xf>
    <xf numFmtId="0" fontId="10" fillId="0" borderId="0" xfId="0" applyFont="1" applyAlignment="1">
      <alignment horizontal="justify" vertical="center"/>
    </xf>
    <xf numFmtId="0" fontId="15" fillId="0" borderId="0" xfId="0" applyFont="1" applyAlignment="1">
      <alignment vertical="top"/>
    </xf>
    <xf numFmtId="0" fontId="13" fillId="0" borderId="0" xfId="0" applyFont="1" applyAlignment="1">
      <alignment horizontal="justify" vertical="center"/>
    </xf>
    <xf numFmtId="0" fontId="13" fillId="0" borderId="0" xfId="0" applyFont="1" applyAlignment="1">
      <alignment horizontal="center" vertical="center"/>
    </xf>
    <xf numFmtId="38" fontId="39" fillId="0" borderId="0" xfId="0" applyNumberFormat="1" applyFont="1">
      <alignment vertical="center"/>
    </xf>
    <xf numFmtId="0" fontId="39" fillId="0" borderId="0" xfId="0" applyFont="1">
      <alignment vertical="center"/>
    </xf>
    <xf numFmtId="0" fontId="36" fillId="0" borderId="0" xfId="0" applyFont="1">
      <alignment vertical="center"/>
    </xf>
    <xf numFmtId="0" fontId="36" fillId="0" borderId="9" xfId="0" applyFont="1" applyBorder="1" applyAlignment="1">
      <alignment vertical="center" shrinkToFit="1"/>
    </xf>
    <xf numFmtId="0" fontId="36" fillId="0" borderId="0" xfId="0" applyFont="1" applyAlignment="1">
      <alignment vertical="center" shrinkToFit="1"/>
    </xf>
    <xf numFmtId="178" fontId="39" fillId="0" borderId="0" xfId="0" applyNumberFormat="1" applyFont="1">
      <alignment vertical="center"/>
    </xf>
    <xf numFmtId="178" fontId="36" fillId="0" borderId="0" xfId="0" applyNumberFormat="1" applyFont="1" applyAlignment="1">
      <alignment vertical="top"/>
    </xf>
    <xf numFmtId="0" fontId="15" fillId="0" borderId="0" xfId="0" applyFont="1" applyAlignment="1">
      <alignment vertical="top" shrinkToFit="1"/>
    </xf>
    <xf numFmtId="0" fontId="39" fillId="0" borderId="0" xfId="0" applyFont="1" applyAlignment="1">
      <alignment vertical="top"/>
    </xf>
    <xf numFmtId="38" fontId="15" fillId="0" borderId="0" xfId="1" applyFont="1" applyProtection="1">
      <alignment vertical="center"/>
    </xf>
    <xf numFmtId="0" fontId="15" fillId="0" borderId="0" xfId="0" applyFont="1" applyAlignment="1">
      <alignment vertical="center" shrinkToFit="1"/>
    </xf>
    <xf numFmtId="38" fontId="40" fillId="3" borderId="0" xfId="1" applyFont="1" applyFill="1" applyAlignment="1" applyProtection="1">
      <alignment vertical="center" wrapText="1"/>
    </xf>
    <xf numFmtId="38" fontId="18" fillId="2" borderId="0" xfId="1" applyFont="1" applyFill="1" applyAlignment="1" applyProtection="1">
      <alignment vertical="center" wrapText="1"/>
    </xf>
    <xf numFmtId="178" fontId="36" fillId="0" borderId="0" xfId="0" applyNumberFormat="1" applyFont="1">
      <alignment vertical="center"/>
    </xf>
    <xf numFmtId="38" fontId="16" fillId="0" borderId="0" xfId="1" applyFont="1" applyAlignment="1" applyProtection="1">
      <alignment horizontal="justify" vertical="center"/>
    </xf>
    <xf numFmtId="0" fontId="10" fillId="0" borderId="44" xfId="0" applyFont="1" applyBorder="1" applyAlignment="1">
      <alignment horizontal="justify" vertical="center" wrapText="1"/>
    </xf>
    <xf numFmtId="0" fontId="10" fillId="0" borderId="45" xfId="0" applyFont="1" applyBorder="1" applyAlignment="1">
      <alignment horizontal="justify" vertical="center" wrapText="1"/>
    </xf>
    <xf numFmtId="38" fontId="15" fillId="0" borderId="0" xfId="1" applyFont="1" applyAlignment="1" applyProtection="1">
      <alignment vertical="center" wrapText="1"/>
    </xf>
    <xf numFmtId="49" fontId="40" fillId="3" borderId="0" xfId="1" applyNumberFormat="1" applyFont="1" applyFill="1" applyAlignment="1" applyProtection="1">
      <alignment vertical="center" wrapText="1"/>
    </xf>
    <xf numFmtId="0" fontId="19" fillId="0" borderId="46" xfId="4" applyFont="1" applyBorder="1" applyProtection="1">
      <alignment vertical="center"/>
      <protection locked="0"/>
    </xf>
    <xf numFmtId="0" fontId="19" fillId="0" borderId="47" xfId="4" applyFont="1" applyBorder="1" applyProtection="1">
      <alignment vertical="center"/>
      <protection locked="0"/>
    </xf>
    <xf numFmtId="178" fontId="19" fillId="0" borderId="48" xfId="2" applyNumberFormat="1" applyFont="1" applyBorder="1" applyAlignment="1" applyProtection="1">
      <alignment vertical="center"/>
      <protection locked="0"/>
    </xf>
    <xf numFmtId="178" fontId="19" fillId="0" borderId="49" xfId="3" applyNumberFormat="1" applyFont="1" applyBorder="1" applyAlignment="1" applyProtection="1">
      <alignment vertical="center"/>
      <protection locked="0"/>
    </xf>
    <xf numFmtId="178" fontId="19" fillId="0" borderId="46" xfId="3" applyNumberFormat="1" applyFont="1" applyBorder="1" applyAlignment="1" applyProtection="1">
      <alignment vertical="center"/>
      <protection locked="0"/>
    </xf>
    <xf numFmtId="178" fontId="19" fillId="0" borderId="46" xfId="2" applyNumberFormat="1" applyFont="1" applyBorder="1" applyAlignment="1" applyProtection="1">
      <alignment vertical="center"/>
      <protection locked="0"/>
    </xf>
    <xf numFmtId="178" fontId="19" fillId="0" borderId="50" xfId="2" applyNumberFormat="1" applyFont="1" applyBorder="1" applyAlignment="1" applyProtection="1">
      <alignment vertical="center"/>
      <protection locked="0"/>
    </xf>
    <xf numFmtId="178" fontId="19" fillId="0" borderId="51" xfId="2" applyNumberFormat="1" applyFont="1" applyBorder="1" applyAlignment="1" applyProtection="1">
      <alignment vertical="center"/>
      <protection locked="0"/>
    </xf>
    <xf numFmtId="0" fontId="19" fillId="0" borderId="52" xfId="3" applyFont="1" applyBorder="1" applyAlignment="1" applyProtection="1">
      <alignment vertical="center"/>
      <protection locked="0"/>
    </xf>
    <xf numFmtId="0" fontId="19" fillId="0" borderId="53" xfId="4" applyFont="1" applyBorder="1" applyProtection="1">
      <alignment vertical="center"/>
      <protection locked="0"/>
    </xf>
    <xf numFmtId="0" fontId="19" fillId="0" borderId="6" xfId="4" applyFont="1" applyBorder="1" applyProtection="1">
      <alignment vertical="center"/>
      <protection locked="0"/>
    </xf>
    <xf numFmtId="178" fontId="19" fillId="0" borderId="54" xfId="2" applyNumberFormat="1" applyFont="1" applyBorder="1" applyAlignment="1" applyProtection="1">
      <alignment vertical="center"/>
      <protection locked="0"/>
    </xf>
    <xf numFmtId="178" fontId="19" fillId="0" borderId="55" xfId="3" applyNumberFormat="1" applyFont="1" applyBorder="1" applyAlignment="1" applyProtection="1">
      <alignment vertical="center"/>
      <protection locked="0"/>
    </xf>
    <xf numFmtId="178" fontId="19" fillId="0" borderId="53" xfId="3" applyNumberFormat="1" applyFont="1" applyBorder="1" applyAlignment="1" applyProtection="1">
      <alignment vertical="center"/>
      <protection locked="0"/>
    </xf>
    <xf numFmtId="178" fontId="19" fillId="0" borderId="53" xfId="2" applyNumberFormat="1" applyFont="1" applyBorder="1" applyAlignment="1" applyProtection="1">
      <alignment vertical="center"/>
      <protection locked="0"/>
    </xf>
    <xf numFmtId="178" fontId="19" fillId="0" borderId="56" xfId="2" applyNumberFormat="1" applyFont="1" applyBorder="1" applyAlignment="1" applyProtection="1">
      <alignment vertical="center"/>
      <protection locked="0"/>
    </xf>
    <xf numFmtId="0" fontId="19" fillId="0" borderId="57" xfId="3" applyFont="1" applyBorder="1" applyAlignment="1" applyProtection="1">
      <alignment vertical="center"/>
      <protection locked="0"/>
    </xf>
    <xf numFmtId="0" fontId="19" fillId="0" borderId="58" xfId="4" applyFont="1" applyBorder="1" applyProtection="1">
      <alignment vertical="center"/>
      <protection locked="0"/>
    </xf>
    <xf numFmtId="0" fontId="19" fillId="0" borderId="59" xfId="4" applyFont="1" applyBorder="1" applyProtection="1">
      <alignment vertical="center"/>
      <protection locked="0"/>
    </xf>
    <xf numFmtId="178" fontId="19" fillId="0" borderId="60" xfId="2" applyNumberFormat="1" applyFont="1" applyBorder="1" applyAlignment="1" applyProtection="1">
      <alignment vertical="center"/>
      <protection locked="0"/>
    </xf>
    <xf numFmtId="178" fontId="19" fillId="0" borderId="61" xfId="3" applyNumberFormat="1" applyFont="1" applyBorder="1" applyAlignment="1" applyProtection="1">
      <alignment vertical="center"/>
      <protection locked="0"/>
    </xf>
    <xf numFmtId="178" fontId="19" fillId="0" borderId="58" xfId="3" applyNumberFormat="1" applyFont="1" applyBorder="1" applyAlignment="1" applyProtection="1">
      <alignment vertical="center"/>
      <protection locked="0"/>
    </xf>
    <xf numFmtId="178" fontId="19" fillId="0" borderId="58" xfId="2" applyNumberFormat="1" applyFont="1" applyBorder="1" applyAlignment="1" applyProtection="1">
      <alignment vertical="center"/>
      <protection locked="0"/>
    </xf>
    <xf numFmtId="178" fontId="19" fillId="0" borderId="62" xfId="2" applyNumberFormat="1" applyFont="1" applyBorder="1" applyAlignment="1" applyProtection="1">
      <alignment vertical="center"/>
      <protection locked="0"/>
    </xf>
    <xf numFmtId="0" fontId="19" fillId="0" borderId="63" xfId="3" applyFont="1" applyBorder="1" applyAlignment="1" applyProtection="1">
      <alignment vertical="center"/>
      <protection locked="0"/>
    </xf>
    <xf numFmtId="0" fontId="19" fillId="0" borderId="64" xfId="3" applyFont="1" applyBorder="1" applyAlignment="1" applyProtection="1">
      <alignment vertical="center"/>
      <protection locked="0"/>
    </xf>
    <xf numFmtId="49" fontId="19" fillId="0" borderId="65" xfId="3" applyNumberFormat="1" applyFont="1" applyBorder="1" applyAlignment="1" applyProtection="1">
      <alignment horizontal="center" vertical="center"/>
      <protection locked="0"/>
    </xf>
    <xf numFmtId="49" fontId="19" fillId="0" borderId="66" xfId="3" applyNumberFormat="1" applyFont="1" applyBorder="1" applyAlignment="1" applyProtection="1">
      <alignment horizontal="center" vertical="center"/>
      <protection locked="0"/>
    </xf>
    <xf numFmtId="49" fontId="19" fillId="0" borderId="67" xfId="3" applyNumberFormat="1" applyFont="1" applyBorder="1" applyAlignment="1" applyProtection="1">
      <alignment horizontal="center" vertical="center"/>
      <protection locked="0"/>
    </xf>
    <xf numFmtId="178" fontId="10" fillId="0" borderId="4" xfId="0" applyNumberFormat="1" applyFont="1" applyBorder="1" applyAlignment="1" applyProtection="1">
      <alignment horizontal="right" vertical="center" shrinkToFit="1"/>
      <protection locked="0"/>
    </xf>
    <xf numFmtId="178" fontId="10" fillId="0" borderId="18" xfId="0" applyNumberFormat="1" applyFont="1" applyBorder="1" applyAlignment="1" applyProtection="1">
      <alignment horizontal="right" vertical="center" shrinkToFit="1"/>
      <protection locked="0"/>
    </xf>
    <xf numFmtId="178" fontId="10" fillId="0" borderId="68" xfId="0" applyNumberFormat="1" applyFont="1" applyBorder="1" applyAlignment="1" applyProtection="1">
      <alignment horizontal="right" vertical="center" shrinkToFit="1"/>
      <protection locked="0"/>
    </xf>
    <xf numFmtId="38" fontId="40" fillId="0" borderId="0" xfId="1" applyFont="1" applyAlignment="1" applyProtection="1">
      <alignment vertical="center" wrapText="1"/>
    </xf>
    <xf numFmtId="0" fontId="41" fillId="0" borderId="0" xfId="0" applyFont="1" applyAlignment="1">
      <alignment vertical="center" wrapText="1"/>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lignment vertical="center"/>
    </xf>
    <xf numFmtId="177" fontId="10" fillId="0" borderId="10" xfId="0" applyNumberFormat="1" applyFont="1" applyBorder="1">
      <alignment vertical="center"/>
    </xf>
    <xf numFmtId="0" fontId="3" fillId="0" borderId="0" xfId="0" applyFont="1" applyAlignment="1">
      <alignment vertical="center" wrapText="1"/>
    </xf>
    <xf numFmtId="0" fontId="15" fillId="0" borderId="89" xfId="0" applyFont="1" applyBorder="1" applyAlignment="1">
      <alignment vertical="center" wrapText="1"/>
    </xf>
    <xf numFmtId="0" fontId="10" fillId="0" borderId="4" xfId="0" applyFont="1" applyBorder="1" applyAlignment="1">
      <alignment vertical="center" wrapText="1"/>
    </xf>
    <xf numFmtId="0" fontId="10" fillId="0" borderId="40" xfId="0" applyFont="1" applyBorder="1">
      <alignment vertical="center"/>
    </xf>
    <xf numFmtId="180" fontId="10" fillId="0" borderId="0" xfId="0" applyNumberFormat="1" applyFont="1">
      <alignment vertical="center"/>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right" vertical="center" wrapText="1"/>
    </xf>
    <xf numFmtId="0" fontId="3" fillId="0" borderId="78" xfId="0" applyFont="1" applyBorder="1" applyAlignment="1">
      <alignment horizontal="center" vertical="center" wrapText="1"/>
    </xf>
    <xf numFmtId="0" fontId="3" fillId="0" borderId="72"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71"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79" xfId="0" applyFont="1" applyBorder="1" applyAlignment="1" applyProtection="1">
      <alignment horizontal="left" vertical="center" shrinkToFit="1"/>
      <protection locked="0"/>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82" xfId="0" applyFont="1" applyBorder="1" applyAlignment="1" applyProtection="1">
      <alignment horizontal="left" vertical="center" shrinkToFit="1"/>
      <protection locked="0"/>
    </xf>
    <xf numFmtId="0" fontId="3" fillId="0" borderId="83" xfId="0" applyFont="1" applyBorder="1" applyAlignment="1" applyProtection="1">
      <alignment horizontal="left" vertical="center" shrinkToFit="1"/>
      <protection locked="0"/>
    </xf>
    <xf numFmtId="0" fontId="3" fillId="0" borderId="84" xfId="0" applyFont="1" applyBorder="1" applyAlignment="1">
      <alignment vertical="center" textRotation="255" wrapText="1"/>
    </xf>
    <xf numFmtId="0" fontId="3" fillId="0" borderId="85" xfId="0" applyFont="1" applyBorder="1" applyAlignment="1">
      <alignment vertical="center" textRotation="255" wrapText="1"/>
    </xf>
    <xf numFmtId="0" fontId="3" fillId="0" borderId="86" xfId="0" applyFont="1" applyBorder="1" applyAlignment="1">
      <alignment vertical="center" textRotation="255"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1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5" fillId="0" borderId="72"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0" borderId="73" xfId="0" applyFont="1" applyBorder="1" applyAlignment="1" applyProtection="1">
      <alignment horizontal="left" vertical="center" shrinkToFit="1"/>
      <protection locked="0"/>
    </xf>
    <xf numFmtId="0" fontId="3" fillId="0" borderId="74" xfId="0" applyFont="1" applyBorder="1" applyAlignment="1" applyProtection="1">
      <alignment horizontal="left" vertical="center" shrinkToFit="1"/>
      <protection locked="0"/>
    </xf>
    <xf numFmtId="0" fontId="3" fillId="0" borderId="75" xfId="0" applyFont="1" applyBorder="1" applyAlignment="1" applyProtection="1">
      <alignment horizontal="left" vertical="center" shrinkToFit="1"/>
      <protection locked="0"/>
    </xf>
    <xf numFmtId="0" fontId="7" fillId="0" borderId="76" xfId="0" applyFont="1" applyBorder="1" applyAlignment="1" applyProtection="1">
      <alignment horizontal="left" vertical="top" wrapText="1"/>
      <protection locked="0"/>
    </xf>
    <xf numFmtId="0" fontId="7" fillId="0" borderId="77" xfId="0" applyFont="1" applyBorder="1" applyAlignment="1" applyProtection="1">
      <alignment horizontal="left" vertical="top" wrapText="1"/>
      <protection locked="0"/>
    </xf>
    <xf numFmtId="0" fontId="43" fillId="0" borderId="0" xfId="0" applyFont="1" applyAlignment="1" applyProtection="1">
      <alignment vertical="center" wrapText="1"/>
      <protection locked="0"/>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horizontal="right" vertical="center" shrinkToFit="1"/>
      <protection locked="0"/>
    </xf>
    <xf numFmtId="49" fontId="3" fillId="0" borderId="0" xfId="0" applyNumberFormat="1" applyFont="1" applyAlignment="1" applyProtection="1">
      <alignment horizontal="center" vertical="center" shrinkToFit="1"/>
      <protection locked="0"/>
    </xf>
    <xf numFmtId="0" fontId="3" fillId="4" borderId="0" xfId="0" applyFont="1" applyFill="1" applyAlignment="1">
      <alignment horizontal="right" vertical="center" indent="1"/>
    </xf>
    <xf numFmtId="0" fontId="43" fillId="0" borderId="0" xfId="0" applyFont="1" applyAlignment="1">
      <alignment horizontal="center" vertical="center"/>
    </xf>
    <xf numFmtId="0" fontId="3" fillId="0" borderId="0" xfId="0" applyFont="1" applyAlignment="1">
      <alignment horizontal="center" vertical="center"/>
    </xf>
    <xf numFmtId="0" fontId="3" fillId="5" borderId="0" xfId="0" applyFont="1" applyFill="1" applyAlignment="1" applyProtection="1">
      <alignment horizontal="center" vertical="center"/>
      <protection locked="0"/>
    </xf>
    <xf numFmtId="180" fontId="10" fillId="0" borderId="9" xfId="1" applyNumberFormat="1" applyFont="1" applyBorder="1" applyAlignment="1" applyProtection="1">
      <alignment horizontal="right" vertical="center"/>
    </xf>
    <xf numFmtId="0" fontId="13" fillId="0" borderId="9" xfId="0" applyFont="1" applyBorder="1" applyAlignment="1">
      <alignment horizontal="left" vertical="center" wrapText="1" indent="1"/>
    </xf>
    <xf numFmtId="0" fontId="13" fillId="0" borderId="9" xfId="0" applyFont="1" applyBorder="1" applyAlignment="1">
      <alignment horizontal="left" vertical="center" indent="1"/>
    </xf>
    <xf numFmtId="0" fontId="10" fillId="0" borderId="9" xfId="0" applyFont="1" applyBorder="1" applyAlignment="1" applyProtection="1">
      <alignment horizontal="left" vertical="top" wrapText="1"/>
      <protection locked="0"/>
    </xf>
    <xf numFmtId="0" fontId="10" fillId="0" borderId="90" xfId="0" applyFont="1" applyBorder="1" applyAlignment="1" applyProtection="1">
      <alignment vertical="top" wrapText="1"/>
      <protection locked="0"/>
    </xf>
    <xf numFmtId="0" fontId="10" fillId="0" borderId="87" xfId="0" applyFont="1" applyBorder="1" applyAlignment="1" applyProtection="1">
      <alignment vertical="top" wrapText="1"/>
      <protection locked="0"/>
    </xf>
    <xf numFmtId="0" fontId="10" fillId="0" borderId="88" xfId="0" applyFont="1" applyBorder="1" applyAlignment="1" applyProtection="1">
      <alignment vertical="top" wrapText="1"/>
      <protection locked="0"/>
    </xf>
    <xf numFmtId="0" fontId="10" fillId="0" borderId="40"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0" borderId="95"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13" fillId="0" borderId="9" xfId="0" applyFont="1" applyBorder="1" applyAlignment="1">
      <alignment horizontal="center" vertical="center" wrapText="1"/>
    </xf>
    <xf numFmtId="0" fontId="10" fillId="0" borderId="90" xfId="0" applyFont="1" applyBorder="1" applyAlignment="1" applyProtection="1">
      <alignment horizontal="left" vertical="center" wrapText="1"/>
      <protection locked="0"/>
    </xf>
    <xf numFmtId="0" fontId="10" fillId="0" borderId="87" xfId="0" applyFont="1" applyBorder="1" applyAlignment="1" applyProtection="1">
      <alignment horizontal="left" vertical="center" wrapText="1"/>
      <protection locked="0"/>
    </xf>
    <xf numFmtId="0" fontId="10" fillId="0" borderId="88"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3" fillId="0" borderId="94" xfId="0" applyFont="1" applyBorder="1" applyAlignment="1">
      <alignment horizontal="center" vertical="center" wrapText="1"/>
    </xf>
    <xf numFmtId="0" fontId="13" fillId="0" borderId="17" xfId="0" applyFont="1" applyBorder="1" applyAlignment="1">
      <alignment horizontal="center" vertical="center" wrapText="1"/>
    </xf>
    <xf numFmtId="0" fontId="12" fillId="4" borderId="9" xfId="0" applyFont="1" applyFill="1" applyBorder="1" applyAlignment="1">
      <alignment horizontal="left" vertical="center" wrapText="1" indent="1"/>
    </xf>
    <xf numFmtId="0" fontId="12" fillId="4" borderId="9" xfId="0" applyFont="1" applyFill="1" applyBorder="1" applyAlignment="1">
      <alignment horizontal="left" vertical="center" indent="1"/>
    </xf>
    <xf numFmtId="0" fontId="10" fillId="0" borderId="17"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181" fontId="10" fillId="0" borderId="9" xfId="0" applyNumberFormat="1" applyFont="1" applyBorder="1" applyAlignment="1" applyProtection="1">
      <alignment horizontal="right" vertical="center"/>
      <protection locked="0"/>
    </xf>
    <xf numFmtId="0" fontId="10" fillId="0" borderId="18"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21" fillId="0" borderId="87" xfId="0" applyFont="1" applyBorder="1" applyAlignment="1">
      <alignment horizontal="left" vertical="center"/>
    </xf>
    <xf numFmtId="0" fontId="21" fillId="0" borderId="0" xfId="0" applyFont="1" applyAlignment="1">
      <alignment horizontal="left" vertical="center"/>
    </xf>
    <xf numFmtId="0" fontId="21" fillId="0" borderId="88" xfId="0" applyFont="1" applyBorder="1" applyAlignment="1">
      <alignment horizontal="left" vertical="center"/>
    </xf>
    <xf numFmtId="0" fontId="10" fillId="0" borderId="17" xfId="0" applyFont="1" applyBorder="1" applyAlignment="1">
      <alignment horizontal="center" vertical="center" wrapText="1"/>
    </xf>
    <xf numFmtId="0" fontId="10" fillId="0" borderId="9" xfId="0" applyFont="1" applyBorder="1" applyAlignment="1">
      <alignment horizontal="center" vertical="center" wrapText="1"/>
    </xf>
    <xf numFmtId="183" fontId="10" fillId="0" borderId="10" xfId="0" applyNumberFormat="1" applyFont="1" applyBorder="1" applyAlignment="1" applyProtection="1">
      <alignment horizontal="left" vertical="center"/>
      <protection locked="0"/>
    </xf>
    <xf numFmtId="183" fontId="10" fillId="0" borderId="11" xfId="0" applyNumberFormat="1" applyFont="1" applyBorder="1" applyAlignment="1" applyProtection="1">
      <alignment horizontal="left" vertical="center"/>
      <protection locked="0"/>
    </xf>
    <xf numFmtId="0" fontId="22" fillId="0" borderId="0" xfId="0" applyFont="1" applyAlignment="1">
      <alignment horizontal="left" vertical="center" wrapText="1"/>
    </xf>
    <xf numFmtId="0" fontId="10" fillId="0" borderId="89" xfId="0" applyFont="1" applyBorder="1" applyAlignment="1">
      <alignment horizontal="left" vertical="center"/>
    </xf>
    <xf numFmtId="0" fontId="10" fillId="0" borderId="90" xfId="0" applyFont="1" applyBorder="1" applyAlignment="1">
      <alignment horizontal="left" vertical="center"/>
    </xf>
    <xf numFmtId="0" fontId="10" fillId="0" borderId="91" xfId="0" applyFont="1" applyBorder="1" applyAlignment="1" applyProtection="1">
      <alignment horizontal="center" vertical="center"/>
      <protection locked="0"/>
    </xf>
    <xf numFmtId="0" fontId="10" fillId="0" borderId="92" xfId="0" applyFont="1" applyBorder="1" applyAlignment="1" applyProtection="1">
      <alignment horizontal="center" vertical="center"/>
      <protection locked="0"/>
    </xf>
    <xf numFmtId="0" fontId="10" fillId="0" borderId="93"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180" fontId="10" fillId="0" borderId="9" xfId="1" applyNumberFormat="1" applyFont="1" applyBorder="1" applyAlignment="1" applyProtection="1">
      <alignment horizontal="right" vertical="center"/>
      <protection locked="0"/>
    </xf>
    <xf numFmtId="180" fontId="10" fillId="0" borderId="89" xfId="1" applyNumberFormat="1" applyFont="1" applyBorder="1" applyAlignment="1" applyProtection="1">
      <alignment horizontal="right" vertical="center"/>
    </xf>
    <xf numFmtId="0" fontId="12" fillId="4" borderId="89" xfId="0" applyFont="1" applyFill="1" applyBorder="1" applyAlignment="1">
      <alignment horizontal="left" vertical="center" wrapText="1" indent="1"/>
    </xf>
    <xf numFmtId="0" fontId="12" fillId="4" borderId="89" xfId="0" applyFont="1" applyFill="1" applyBorder="1" applyAlignment="1">
      <alignment horizontal="left" vertical="center" indent="1"/>
    </xf>
    <xf numFmtId="183" fontId="10" fillId="0" borderId="7" xfId="0" applyNumberFormat="1" applyFont="1" applyBorder="1" applyAlignment="1" applyProtection="1">
      <alignment horizontal="center" vertical="center"/>
      <protection locked="0"/>
    </xf>
    <xf numFmtId="0" fontId="10" fillId="0" borderId="7" xfId="0" applyFont="1" applyBorder="1" applyAlignment="1">
      <alignment horizontal="left" vertical="center"/>
    </xf>
    <xf numFmtId="183" fontId="10" fillId="0" borderId="8" xfId="0" applyNumberFormat="1" applyFont="1" applyBorder="1" applyAlignment="1" applyProtection="1">
      <alignment horizontal="center" vertical="center"/>
      <protection locked="0"/>
    </xf>
    <xf numFmtId="0" fontId="10" fillId="0" borderId="89"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4" xfId="0" applyFont="1" applyBorder="1" applyAlignment="1">
      <alignment horizontal="center" vertical="center"/>
    </xf>
    <xf numFmtId="0" fontId="10" fillId="0" borderId="7" xfId="0" applyFont="1" applyBorder="1" applyAlignment="1">
      <alignment horizontal="center" vertical="center"/>
    </xf>
    <xf numFmtId="180" fontId="10" fillId="0" borderId="7" xfId="0" applyNumberFormat="1"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0" xfId="0" applyFont="1" applyAlignment="1">
      <alignment horizontal="center" vertical="center" wrapText="1"/>
    </xf>
    <xf numFmtId="0" fontId="10" fillId="0" borderId="91" xfId="0" applyFont="1" applyBorder="1" applyAlignment="1" applyProtection="1">
      <alignment horizontal="left" vertical="center"/>
      <protection locked="0"/>
    </xf>
    <xf numFmtId="0" fontId="10" fillId="0" borderId="92" xfId="0" applyFont="1" applyBorder="1" applyAlignment="1" applyProtection="1">
      <alignment horizontal="left" vertical="center"/>
      <protection locked="0"/>
    </xf>
    <xf numFmtId="0" fontId="10" fillId="0" borderId="96" xfId="0" applyFont="1" applyBorder="1" applyProtection="1">
      <alignment vertical="center"/>
      <protection locked="0"/>
    </xf>
    <xf numFmtId="0" fontId="10" fillId="0" borderId="76" xfId="0" applyFont="1" applyBorder="1" applyProtection="1">
      <alignment vertical="center"/>
      <protection locked="0"/>
    </xf>
    <xf numFmtId="0" fontId="10" fillId="0" borderId="97" xfId="0" applyFont="1" applyBorder="1" applyProtection="1">
      <alignment vertical="center"/>
      <protection locked="0"/>
    </xf>
    <xf numFmtId="0" fontId="12" fillId="0" borderId="9" xfId="0" applyFont="1" applyBorder="1" applyAlignment="1">
      <alignment horizontal="left" vertical="center" wrapText="1" indent="1"/>
    </xf>
    <xf numFmtId="0" fontId="12" fillId="0" borderId="9" xfId="0" applyFont="1" applyBorder="1" applyAlignment="1">
      <alignment horizontal="left" vertical="center" indent="1"/>
    </xf>
    <xf numFmtId="184" fontId="10" fillId="4" borderId="9" xfId="1" applyNumberFormat="1" applyFont="1" applyFill="1" applyBorder="1" applyAlignment="1" applyProtection="1">
      <alignment horizontal="right" vertical="center"/>
    </xf>
    <xf numFmtId="0" fontId="10" fillId="0" borderId="9" xfId="0" applyFont="1" applyBorder="1" applyAlignment="1">
      <alignment horizontal="left" vertical="center" wrapText="1" indent="1"/>
    </xf>
    <xf numFmtId="0" fontId="10" fillId="0" borderId="9" xfId="0" applyFont="1" applyBorder="1" applyAlignment="1">
      <alignment horizontal="left" vertical="center" indent="1"/>
    </xf>
    <xf numFmtId="0" fontId="10" fillId="0" borderId="4" xfId="0" applyFont="1" applyBorder="1" applyAlignment="1" applyProtection="1">
      <alignment vertical="top"/>
      <protection locked="0"/>
    </xf>
    <xf numFmtId="0" fontId="10" fillId="0" borderId="7" xfId="0" applyFont="1" applyBorder="1" applyAlignment="1" applyProtection="1">
      <alignment vertical="top"/>
      <protection locked="0"/>
    </xf>
    <xf numFmtId="0" fontId="10" fillId="0" borderId="8" xfId="0" applyFont="1" applyBorder="1" applyAlignment="1" applyProtection="1">
      <alignment vertical="top"/>
      <protection locked="0"/>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15" fillId="0" borderId="8" xfId="0" applyFont="1" applyBorder="1" applyAlignment="1">
      <alignment horizontal="center" vertical="center"/>
    </xf>
    <xf numFmtId="0" fontId="15" fillId="0" borderId="17" xfId="0" applyFont="1" applyBorder="1" applyAlignment="1">
      <alignment horizontal="center" vertical="center"/>
    </xf>
    <xf numFmtId="177" fontId="10" fillId="0" borderId="10" xfId="0" applyNumberFormat="1"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182" fontId="10" fillId="0" borderId="89" xfId="0" applyNumberFormat="1" applyFont="1" applyBorder="1" applyAlignment="1" applyProtection="1">
      <alignment horizontal="right" vertical="center"/>
      <protection locked="0"/>
    </xf>
    <xf numFmtId="182" fontId="10" fillId="0" borderId="89" xfId="0" applyNumberFormat="1" applyFont="1" applyBorder="1" applyAlignment="1">
      <alignment horizontal="right" vertical="center"/>
    </xf>
    <xf numFmtId="179" fontId="10" fillId="0" borderId="89" xfId="0" applyNumberFormat="1" applyFont="1" applyBorder="1" applyAlignment="1">
      <alignment horizontal="center" vertical="center"/>
    </xf>
    <xf numFmtId="185" fontId="10" fillId="0" borderId="9" xfId="0" applyNumberFormat="1" applyFont="1" applyBorder="1" applyAlignment="1" applyProtection="1">
      <alignment horizontal="center" vertical="center"/>
      <protection locked="0"/>
    </xf>
    <xf numFmtId="0" fontId="13" fillId="0" borderId="89" xfId="0" applyFont="1" applyBorder="1" applyAlignment="1">
      <alignment horizontal="center" vertical="center" wrapText="1"/>
    </xf>
    <xf numFmtId="0" fontId="10" fillId="0" borderId="87" xfId="0" applyFont="1" applyBorder="1" applyAlignment="1">
      <alignment horizontal="center" vertical="center"/>
    </xf>
    <xf numFmtId="0" fontId="10" fillId="0" borderId="88" xfId="0" applyFont="1" applyBorder="1" applyAlignment="1">
      <alignment horizontal="center" vertical="center"/>
    </xf>
    <xf numFmtId="0" fontId="10" fillId="0" borderId="98" xfId="0" applyFont="1" applyBorder="1" applyAlignment="1">
      <alignment horizontal="center" vertical="center" wrapText="1"/>
    </xf>
    <xf numFmtId="0" fontId="14" fillId="0" borderId="9" xfId="0" applyFont="1" applyBorder="1" applyAlignment="1">
      <alignment horizontal="center" vertical="center"/>
    </xf>
    <xf numFmtId="182" fontId="10" fillId="0" borderId="88" xfId="0" applyNumberFormat="1" applyFont="1" applyBorder="1" applyAlignment="1" applyProtection="1">
      <alignment horizontal="right" vertical="center"/>
      <protection locked="0"/>
    </xf>
    <xf numFmtId="182" fontId="10" fillId="0" borderId="9" xfId="0" applyNumberFormat="1" applyFont="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10" fillId="0" borderId="18"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14" fillId="0" borderId="10" xfId="0" applyFont="1" applyBorder="1" applyAlignment="1">
      <alignment horizontal="left" vertical="center"/>
    </xf>
    <xf numFmtId="182" fontId="0" fillId="0" borderId="9" xfId="0" applyNumberFormat="1" applyBorder="1" applyAlignment="1" applyProtection="1">
      <alignment horizontal="center" vertical="center"/>
      <protection locked="0"/>
    </xf>
    <xf numFmtId="0" fontId="11" fillId="0" borderId="0" xfId="0" applyFont="1" applyAlignment="1">
      <alignment horizontal="center" vertical="center" wrapText="1"/>
    </xf>
    <xf numFmtId="0" fontId="10" fillId="0" borderId="18"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10" fillId="0" borderId="90"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37" xfId="0" applyFont="1" applyBorder="1" applyAlignment="1" applyProtection="1">
      <alignment horizontal="center" vertical="center" shrinkToFit="1"/>
      <protection locked="0"/>
    </xf>
    <xf numFmtId="0" fontId="10" fillId="0" borderId="76" xfId="0" applyFont="1" applyBorder="1" applyAlignment="1" applyProtection="1">
      <alignment horizontal="center" vertical="center" shrinkToFit="1"/>
      <protection locked="0"/>
    </xf>
    <xf numFmtId="0" fontId="10" fillId="0" borderId="97" xfId="0" applyFont="1" applyBorder="1" applyAlignment="1" applyProtection="1">
      <alignment horizontal="center" vertical="center" shrinkToFit="1"/>
      <protection locked="0"/>
    </xf>
    <xf numFmtId="0" fontId="10" fillId="0" borderId="90" xfId="0" applyFont="1" applyBorder="1" applyAlignment="1">
      <alignment horizontal="center" wrapText="1"/>
    </xf>
    <xf numFmtId="0" fontId="10" fillId="0" borderId="87" xfId="0" applyFont="1" applyBorder="1" applyAlignment="1">
      <alignment horizontal="center" wrapText="1"/>
    </xf>
    <xf numFmtId="0" fontId="10" fillId="0" borderId="88" xfId="0" applyFont="1" applyBorder="1" applyAlignment="1">
      <alignment horizontal="center" wrapText="1"/>
    </xf>
    <xf numFmtId="0" fontId="10" fillId="0" borderId="40" xfId="0" applyFont="1" applyBorder="1" applyAlignment="1">
      <alignment horizontal="center" wrapText="1"/>
    </xf>
    <xf numFmtId="0" fontId="10" fillId="0" borderId="0" xfId="0" applyFont="1" applyAlignment="1">
      <alignment horizontal="center" wrapText="1"/>
    </xf>
    <xf numFmtId="0" fontId="10" fillId="0" borderId="95" xfId="0" applyFont="1" applyBorder="1" applyAlignment="1">
      <alignment horizontal="center" wrapText="1"/>
    </xf>
    <xf numFmtId="0" fontId="10" fillId="0" borderId="4" xfId="0" applyFont="1" applyBorder="1" applyAlignment="1">
      <alignment horizont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0" fontId="10" fillId="0" borderId="38" xfId="0" applyFont="1" applyBorder="1">
      <alignment vertical="center"/>
    </xf>
    <xf numFmtId="0" fontId="10" fillId="0" borderId="91" xfId="0" applyFont="1" applyBorder="1">
      <alignment vertical="center"/>
    </xf>
    <xf numFmtId="0" fontId="10" fillId="0" borderId="99" xfId="0" applyFont="1" applyBorder="1">
      <alignment vertical="center"/>
    </xf>
    <xf numFmtId="0" fontId="10" fillId="0" borderId="100" xfId="0" applyFont="1" applyBorder="1" applyAlignment="1">
      <alignment vertical="center" wrapText="1"/>
    </xf>
    <xf numFmtId="0" fontId="10" fillId="0" borderId="87" xfId="0" applyFont="1" applyBorder="1" applyAlignment="1">
      <alignment vertical="center" wrapText="1"/>
    </xf>
    <xf numFmtId="0" fontId="10" fillId="0" borderId="88" xfId="0" applyFont="1" applyBorder="1" applyAlignment="1">
      <alignment vertical="center" wrapText="1"/>
    </xf>
    <xf numFmtId="0" fontId="10" fillId="0" borderId="101" xfId="0" applyFont="1" applyBorder="1" applyAlignment="1">
      <alignment vertical="center" wrapText="1"/>
    </xf>
    <xf numFmtId="0" fontId="10" fillId="0" borderId="0" xfId="0" applyFont="1" applyAlignment="1">
      <alignment vertical="center" wrapText="1"/>
    </xf>
    <xf numFmtId="0" fontId="10" fillId="0" borderId="95" xfId="0" applyFont="1" applyBorder="1" applyAlignment="1">
      <alignment vertical="center" wrapText="1"/>
    </xf>
    <xf numFmtId="0" fontId="10" fillId="0" borderId="102"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3" xfId="0" applyFont="1" applyBorder="1">
      <alignment vertical="center"/>
    </xf>
    <xf numFmtId="0" fontId="10" fillId="0" borderId="39" xfId="0" applyFont="1" applyBorder="1">
      <alignment vertical="center"/>
    </xf>
    <xf numFmtId="0" fontId="10" fillId="0" borderId="103" xfId="0" applyFont="1" applyBorder="1">
      <alignment vertical="center"/>
    </xf>
    <xf numFmtId="0" fontId="10" fillId="0" borderId="96" xfId="0" applyFont="1" applyBorder="1">
      <alignment vertical="center"/>
    </xf>
    <xf numFmtId="0" fontId="10" fillId="0" borderId="76" xfId="0" applyFont="1" applyBorder="1">
      <alignment vertical="center"/>
    </xf>
    <xf numFmtId="0" fontId="10" fillId="0" borderId="104" xfId="0" applyFont="1" applyBorder="1">
      <alignment vertical="center"/>
    </xf>
    <xf numFmtId="0" fontId="10" fillId="0" borderId="0" xfId="0" applyFont="1" applyAlignment="1">
      <alignment horizontal="center" vertical="center"/>
    </xf>
    <xf numFmtId="0" fontId="10" fillId="0" borderId="91" xfId="0" applyFont="1" applyBorder="1" applyAlignment="1" applyProtection="1">
      <alignment horizontal="left" vertical="center" shrinkToFit="1"/>
      <protection locked="0"/>
    </xf>
    <xf numFmtId="0" fontId="10" fillId="0" borderId="92" xfId="0" applyFont="1" applyBorder="1" applyAlignment="1" applyProtection="1">
      <alignment horizontal="left" vertical="center" shrinkToFit="1"/>
      <protection locked="0"/>
    </xf>
    <xf numFmtId="0" fontId="10" fillId="0" borderId="39" xfId="0" applyFont="1" applyBorder="1" applyAlignment="1" applyProtection="1">
      <alignment horizontal="left" vertical="center" shrinkToFit="1"/>
      <protection locked="0"/>
    </xf>
    <xf numFmtId="0" fontId="10" fillId="0" borderId="36" xfId="0" applyFont="1" applyBorder="1" applyAlignment="1" applyProtection="1">
      <alignment horizontal="left" vertical="center" shrinkToFit="1"/>
      <protection locked="0"/>
    </xf>
    <xf numFmtId="0" fontId="10" fillId="0" borderId="76" xfId="0" applyFont="1" applyBorder="1" applyAlignment="1" applyProtection="1">
      <alignment horizontal="left" vertical="center" shrinkToFit="1"/>
      <protection locked="0"/>
    </xf>
    <xf numFmtId="0" fontId="10" fillId="0" borderId="104" xfId="0" applyFont="1" applyBorder="1" applyAlignment="1" applyProtection="1">
      <alignment horizontal="left" vertical="center" shrinkToFit="1"/>
      <protection locked="0"/>
    </xf>
    <xf numFmtId="0" fontId="10" fillId="0" borderId="37" xfId="0" applyFont="1" applyBorder="1" applyAlignment="1">
      <alignment horizontal="center" vertical="center" shrinkToFit="1"/>
    </xf>
    <xf numFmtId="0" fontId="10" fillId="0" borderId="104" xfId="0" applyFont="1" applyBorder="1" applyAlignment="1">
      <alignment horizontal="center" vertical="center" shrinkToFit="1"/>
    </xf>
    <xf numFmtId="0" fontId="15" fillId="0" borderId="7" xfId="0" applyFont="1" applyBorder="1" applyAlignment="1">
      <alignment horizontal="center" vertical="center" shrinkToFit="1"/>
    </xf>
    <xf numFmtId="0" fontId="10" fillId="0" borderId="105" xfId="0" applyFont="1" applyBorder="1" applyAlignment="1" applyProtection="1">
      <alignment horizontal="left" vertical="center" shrinkToFit="1"/>
      <protection locked="0"/>
    </xf>
    <xf numFmtId="0" fontId="10" fillId="0" borderId="43"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106" xfId="0" applyFont="1" applyBorder="1">
      <alignment vertical="center"/>
    </xf>
    <xf numFmtId="0" fontId="10" fillId="0" borderId="9" xfId="0" applyFont="1" applyBorder="1" applyAlignment="1" applyProtection="1">
      <alignment horizontal="left" vertical="center" shrinkToFit="1"/>
      <protection locked="0"/>
    </xf>
    <xf numFmtId="0" fontId="10" fillId="0" borderId="17" xfId="0" applyFont="1" applyBorder="1" applyAlignment="1" applyProtection="1">
      <alignment horizontal="left" vertical="center" shrinkToFit="1"/>
      <protection locked="0"/>
    </xf>
    <xf numFmtId="0" fontId="12" fillId="0" borderId="18"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6" fillId="0" borderId="0" xfId="0" applyFont="1" applyAlignment="1">
      <alignment horizontal="justify" vertical="center"/>
    </xf>
    <xf numFmtId="0" fontId="10" fillId="0" borderId="4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178" fontId="10" fillId="0" borderId="107" xfId="0" applyNumberFormat="1" applyFont="1" applyBorder="1" applyAlignment="1">
      <alignment horizontal="right" vertical="center" wrapText="1"/>
    </xf>
    <xf numFmtId="178" fontId="10" fillId="0" borderId="108" xfId="0" applyNumberFormat="1" applyFont="1" applyBorder="1" applyAlignment="1">
      <alignment horizontal="right" vertical="center" wrapText="1"/>
    </xf>
    <xf numFmtId="178" fontId="10" fillId="0" borderId="109" xfId="0" applyNumberFormat="1" applyFont="1" applyBorder="1" applyAlignment="1">
      <alignment horizontal="right" vertical="center" wrapText="1"/>
    </xf>
    <xf numFmtId="178" fontId="10" fillId="0" borderId="43" xfId="0" applyNumberFormat="1" applyFont="1" applyBorder="1" applyAlignment="1">
      <alignment horizontal="right" vertical="center" shrinkToFit="1"/>
    </xf>
    <xf numFmtId="178" fontId="10" fillId="0" borderId="41" xfId="0" applyNumberFormat="1" applyFont="1" applyBorder="1" applyAlignment="1">
      <alignment horizontal="right" vertical="center" shrinkToFit="1"/>
    </xf>
    <xf numFmtId="0" fontId="10" fillId="0" borderId="0" xfId="0" applyFont="1" applyAlignment="1">
      <alignment horizontal="justify" vertical="center"/>
    </xf>
    <xf numFmtId="184" fontId="10" fillId="0" borderId="18" xfId="0" applyNumberFormat="1" applyFont="1" applyBorder="1" applyAlignment="1" applyProtection="1">
      <alignment horizontal="right" vertical="center" shrinkToFit="1"/>
      <protection locked="0"/>
    </xf>
    <xf numFmtId="184" fontId="10" fillId="0" borderId="10" xfId="0" applyNumberFormat="1" applyFont="1" applyBorder="1" applyAlignment="1" applyProtection="1">
      <alignment horizontal="right" vertical="center" shrinkToFit="1"/>
      <protection locked="0"/>
    </xf>
    <xf numFmtId="184" fontId="10" fillId="0" borderId="11" xfId="0" applyNumberFormat="1" applyFont="1" applyBorder="1" applyAlignment="1" applyProtection="1">
      <alignment horizontal="right" vertical="center" shrinkToFit="1"/>
      <protection locked="0"/>
    </xf>
    <xf numFmtId="178" fontId="10" fillId="0" borderId="18" xfId="0" applyNumberFormat="1" applyFont="1" applyBorder="1" applyAlignment="1" applyProtection="1">
      <alignment horizontal="right" vertical="center" shrinkToFit="1"/>
      <protection locked="0"/>
    </xf>
    <xf numFmtId="178" fontId="10" fillId="0" borderId="10" xfId="0" applyNumberFormat="1" applyFont="1" applyBorder="1" applyAlignment="1" applyProtection="1">
      <alignment horizontal="right" vertical="center" shrinkToFit="1"/>
      <protection locked="0"/>
    </xf>
    <xf numFmtId="0" fontId="10" fillId="0" borderId="68" xfId="0" applyFont="1" applyBorder="1" applyAlignment="1" applyProtection="1">
      <alignment horizontal="left" vertical="center" shrinkToFit="1"/>
      <protection locked="0"/>
    </xf>
    <xf numFmtId="0" fontId="10" fillId="0" borderId="110" xfId="0" applyFont="1" applyBorder="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178" fontId="10" fillId="0" borderId="68" xfId="0" applyNumberFormat="1" applyFont="1" applyBorder="1" applyAlignment="1" applyProtection="1">
      <alignment horizontal="right" vertical="center" shrinkToFit="1"/>
      <protection locked="0"/>
    </xf>
    <xf numFmtId="178" fontId="10" fillId="0" borderId="110" xfId="0" applyNumberFormat="1" applyFont="1" applyBorder="1" applyAlignment="1" applyProtection="1">
      <alignment horizontal="right" vertical="center" shrinkToFit="1"/>
      <protection locked="0"/>
    </xf>
    <xf numFmtId="0" fontId="10" fillId="0" borderId="94" xfId="0" applyFont="1" applyBorder="1" applyAlignment="1">
      <alignment horizontal="center" vertical="center"/>
    </xf>
    <xf numFmtId="0" fontId="10" fillId="0" borderId="111" xfId="0" applyFont="1" applyBorder="1" applyAlignment="1">
      <alignment horizontal="center" vertical="center"/>
    </xf>
    <xf numFmtId="0" fontId="10" fillId="0" borderId="4"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8" xfId="0" applyFont="1" applyBorder="1" applyAlignment="1" applyProtection="1">
      <alignment horizontal="left" vertical="center" shrinkToFit="1"/>
      <protection locked="0"/>
    </xf>
    <xf numFmtId="178" fontId="10" fillId="0" borderId="4" xfId="0" applyNumberFormat="1" applyFont="1" applyBorder="1" applyAlignment="1" applyProtection="1">
      <alignment horizontal="right" vertical="center" shrinkToFit="1"/>
      <protection locked="0"/>
    </xf>
    <xf numFmtId="178" fontId="10" fillId="0" borderId="7" xfId="0" applyNumberFormat="1" applyFont="1" applyBorder="1" applyAlignment="1" applyProtection="1">
      <alignment horizontal="right" vertical="center" shrinkToFit="1"/>
      <protection locked="0"/>
    </xf>
    <xf numFmtId="0" fontId="10" fillId="0" borderId="89" xfId="0" applyFont="1" applyBorder="1" applyAlignment="1">
      <alignment horizontal="center" vertical="center"/>
    </xf>
    <xf numFmtId="0" fontId="10" fillId="0" borderId="90"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112" xfId="0" applyFont="1" applyBorder="1" applyAlignment="1">
      <alignment horizontal="center" vertical="center" wrapText="1"/>
    </xf>
    <xf numFmtId="0" fontId="10" fillId="0" borderId="113" xfId="0" applyFont="1" applyBorder="1" applyAlignment="1">
      <alignment horizontal="center" vertical="center" wrapText="1"/>
    </xf>
    <xf numFmtId="0" fontId="10" fillId="0" borderId="114" xfId="0" applyFont="1" applyBorder="1" applyAlignment="1">
      <alignment horizontal="center" vertical="center" shrinkToFit="1"/>
    </xf>
    <xf numFmtId="0" fontId="10" fillId="0" borderId="88" xfId="0" applyFont="1" applyBorder="1" applyAlignment="1">
      <alignment horizontal="center" vertical="center" shrinkToFit="1"/>
    </xf>
    <xf numFmtId="0" fontId="10" fillId="0" borderId="115" xfId="0" applyFont="1" applyBorder="1" applyAlignment="1">
      <alignment horizontal="center" vertical="center" shrinkToFit="1"/>
    </xf>
    <xf numFmtId="0" fontId="10" fillId="0" borderId="95" xfId="0" applyFont="1" applyBorder="1" applyAlignment="1">
      <alignment horizontal="center" vertical="center" shrinkToFit="1"/>
    </xf>
    <xf numFmtId="178" fontId="10" fillId="0" borderId="9" xfId="0" applyNumberFormat="1" applyFont="1" applyBorder="1" applyAlignment="1" applyProtection="1">
      <alignment horizontal="right" vertical="center" shrinkToFit="1"/>
      <protection locked="0"/>
    </xf>
    <xf numFmtId="177" fontId="10" fillId="0" borderId="18" xfId="0" applyNumberFormat="1" applyFont="1" applyBorder="1" applyProtection="1">
      <alignment vertical="center"/>
      <protection locked="0"/>
    </xf>
    <xf numFmtId="177" fontId="10" fillId="0" borderId="10" xfId="0" applyNumberFormat="1" applyFont="1" applyBorder="1" applyProtection="1">
      <alignment vertical="center"/>
      <protection locked="0"/>
    </xf>
    <xf numFmtId="177" fontId="10" fillId="0" borderId="11" xfId="0" applyNumberFormat="1" applyFont="1" applyBorder="1" applyProtection="1">
      <alignment vertical="center"/>
      <protection locked="0"/>
    </xf>
    <xf numFmtId="0" fontId="17" fillId="0" borderId="18"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2" fillId="0" borderId="45" xfId="0" applyFont="1" applyBorder="1" applyAlignment="1" applyProtection="1">
      <alignment horizontal="left" vertical="top" wrapText="1"/>
      <protection locked="0"/>
    </xf>
    <xf numFmtId="178" fontId="10" fillId="0" borderId="116" xfId="0" applyNumberFormat="1" applyFont="1" applyBorder="1" applyAlignment="1">
      <alignment horizontal="right" vertical="center"/>
    </xf>
    <xf numFmtId="38" fontId="10" fillId="0" borderId="116" xfId="1" applyFont="1" applyBorder="1" applyAlignment="1" applyProtection="1">
      <alignment horizontal="right" vertical="center" wrapText="1"/>
    </xf>
    <xf numFmtId="0" fontId="17" fillId="0" borderId="116" xfId="0" applyFont="1" applyBorder="1" applyAlignment="1">
      <alignment horizontal="left" vertical="center" wrapText="1"/>
    </xf>
    <xf numFmtId="0" fontId="10" fillId="0" borderId="0" xfId="0" applyFont="1" applyAlignment="1">
      <alignment horizontal="left" vertical="center"/>
    </xf>
    <xf numFmtId="0" fontId="10" fillId="0" borderId="9" xfId="0" applyFont="1" applyBorder="1" applyAlignment="1">
      <alignment horizontal="justify" vertical="center" wrapText="1"/>
    </xf>
    <xf numFmtId="38" fontId="10" fillId="0" borderId="9" xfId="1" applyFont="1" applyBorder="1" applyAlignment="1" applyProtection="1">
      <alignment vertical="center" wrapText="1"/>
      <protection locked="0"/>
    </xf>
    <xf numFmtId="0" fontId="12" fillId="0" borderId="9" xfId="0" applyFont="1" applyBorder="1" applyAlignment="1" applyProtection="1">
      <alignment horizontal="left" vertical="top" wrapText="1"/>
      <protection locked="0"/>
    </xf>
    <xf numFmtId="0" fontId="10" fillId="0" borderId="89" xfId="0" applyFont="1" applyBorder="1" applyAlignment="1">
      <alignment vertical="center" wrapText="1"/>
    </xf>
    <xf numFmtId="0" fontId="10" fillId="0" borderId="111" xfId="0" applyFont="1" applyBorder="1" applyAlignment="1">
      <alignment vertical="center" wrapText="1"/>
    </xf>
    <xf numFmtId="178" fontId="10" fillId="0" borderId="44" xfId="0" applyNumberFormat="1" applyFont="1" applyBorder="1" applyAlignment="1" applyProtection="1">
      <alignment horizontal="right" vertical="center" shrinkToFit="1"/>
      <protection locked="0"/>
    </xf>
    <xf numFmtId="38" fontId="10" fillId="0" borderId="44" xfId="1" applyFont="1" applyBorder="1" applyAlignment="1" applyProtection="1">
      <alignment vertical="center" wrapText="1"/>
      <protection locked="0"/>
    </xf>
    <xf numFmtId="0" fontId="12" fillId="0" borderId="44" xfId="0" applyFont="1" applyBorder="1" applyAlignment="1" applyProtection="1">
      <alignment horizontal="left" vertical="top" wrapText="1"/>
      <protection locked="0"/>
    </xf>
    <xf numFmtId="178" fontId="10" fillId="0" borderId="45" xfId="0" applyNumberFormat="1" applyFont="1" applyBorder="1" applyAlignment="1" applyProtection="1">
      <alignment horizontal="right" vertical="center" shrinkToFit="1"/>
      <protection locked="0"/>
    </xf>
    <xf numFmtId="38" fontId="10" fillId="0" borderId="94" xfId="1" applyFont="1" applyBorder="1" applyAlignment="1" applyProtection="1">
      <alignment vertical="center" wrapText="1"/>
      <protection locked="0"/>
    </xf>
    <xf numFmtId="38" fontId="10" fillId="0" borderId="89" xfId="1" applyFont="1" applyBorder="1" applyAlignment="1" applyProtection="1">
      <alignment vertical="center" wrapText="1"/>
      <protection locked="0"/>
    </xf>
    <xf numFmtId="0" fontId="10" fillId="0" borderId="17" xfId="0" applyFont="1" applyBorder="1" applyAlignment="1">
      <alignment horizontal="justify" vertical="center" wrapText="1"/>
    </xf>
    <xf numFmtId="178" fontId="10" fillId="0" borderId="17" xfId="0" applyNumberFormat="1" applyFont="1" applyBorder="1" applyAlignment="1" applyProtection="1">
      <alignment horizontal="right" vertical="center" shrinkToFit="1"/>
      <protection locked="0"/>
    </xf>
    <xf numFmtId="38" fontId="10" fillId="0" borderId="17" xfId="1" applyFont="1" applyBorder="1" applyAlignment="1" applyProtection="1">
      <alignment vertical="center" wrapText="1"/>
      <protection locked="0"/>
    </xf>
    <xf numFmtId="0" fontId="12" fillId="0" borderId="17" xfId="0" applyFont="1" applyBorder="1" applyAlignment="1" applyProtection="1">
      <alignment horizontal="left" vertical="top" wrapText="1"/>
      <protection locked="0"/>
    </xf>
    <xf numFmtId="0" fontId="10" fillId="0" borderId="0" xfId="0" applyFont="1" applyAlignment="1">
      <alignment horizontal="justify" vertical="top" wrapText="1"/>
    </xf>
    <xf numFmtId="0" fontId="10" fillId="0" borderId="0" xfId="0" applyFont="1" applyAlignment="1">
      <alignment horizontal="justify" vertical="top"/>
    </xf>
    <xf numFmtId="38" fontId="10" fillId="0" borderId="9" xfId="1" applyFont="1" applyBorder="1" applyAlignment="1" applyProtection="1">
      <alignment horizontal="center" vertical="center" wrapText="1"/>
    </xf>
    <xf numFmtId="178" fontId="10" fillId="0" borderId="9" xfId="0" applyNumberFormat="1" applyFont="1" applyBorder="1" applyAlignment="1">
      <alignment horizontal="right" vertical="center" shrinkToFit="1"/>
    </xf>
    <xf numFmtId="0" fontId="17" fillId="0" borderId="9" xfId="0" applyFont="1" applyBorder="1" applyAlignment="1">
      <alignment horizontal="justify" vertical="center" wrapText="1"/>
    </xf>
    <xf numFmtId="178" fontId="10" fillId="0" borderId="117" xfId="0" applyNumberFormat="1" applyFont="1" applyBorder="1" applyAlignment="1">
      <alignment horizontal="right" vertical="center" shrinkToFit="1"/>
    </xf>
    <xf numFmtId="0" fontId="17" fillId="4" borderId="9" xfId="0" applyFont="1" applyFill="1" applyBorder="1" applyAlignment="1">
      <alignment horizontal="justify" vertical="center" wrapText="1"/>
    </xf>
    <xf numFmtId="0" fontId="17" fillId="4" borderId="9" xfId="0" applyFont="1" applyFill="1" applyBorder="1" applyAlignment="1">
      <alignment vertical="center" wrapText="1"/>
    </xf>
    <xf numFmtId="0" fontId="11" fillId="0" borderId="0" xfId="0" applyFont="1" applyAlignment="1">
      <alignment horizontal="center" vertical="center"/>
    </xf>
    <xf numFmtId="177" fontId="17" fillId="0" borderId="117" xfId="0" applyNumberFormat="1" applyFont="1" applyBorder="1" applyAlignment="1">
      <alignment horizontal="right" vertical="center"/>
    </xf>
    <xf numFmtId="0" fontId="36" fillId="0" borderId="95" xfId="0" applyFont="1" applyBorder="1">
      <alignment vertical="center"/>
    </xf>
    <xf numFmtId="0" fontId="15" fillId="0" borderId="9" xfId="0" applyFont="1" applyBorder="1" applyAlignment="1">
      <alignment horizontal="center" vertical="top" wrapText="1"/>
    </xf>
    <xf numFmtId="0" fontId="19" fillId="0" borderId="118" xfId="3" applyFont="1" applyBorder="1" applyAlignment="1">
      <alignment horizontal="center" vertical="center"/>
    </xf>
    <xf numFmtId="0" fontId="19" fillId="0" borderId="57" xfId="3" applyFont="1" applyBorder="1" applyAlignment="1">
      <alignment horizontal="center" vertical="center"/>
    </xf>
    <xf numFmtId="0" fontId="19" fillId="0" borderId="119" xfId="3" applyFont="1" applyBorder="1" applyAlignment="1">
      <alignment horizontal="center" vertical="center"/>
    </xf>
    <xf numFmtId="178" fontId="19" fillId="0" borderId="120" xfId="3" applyNumberFormat="1" applyFont="1" applyBorder="1" applyAlignment="1">
      <alignment horizontal="center" vertical="center" wrapText="1"/>
    </xf>
    <xf numFmtId="178" fontId="19" fillId="0" borderId="121" xfId="3" applyNumberFormat="1" applyFont="1" applyBorder="1" applyAlignment="1">
      <alignment horizontal="center" vertical="center" wrapText="1"/>
    </xf>
    <xf numFmtId="0" fontId="19" fillId="0" borderId="122" xfId="3" applyFont="1" applyBorder="1" applyAlignment="1">
      <alignment horizontal="center" vertical="center"/>
    </xf>
    <xf numFmtId="0" fontId="19" fillId="0" borderId="66" xfId="3" applyFont="1" applyBorder="1" applyAlignment="1">
      <alignment horizontal="center" vertical="center"/>
    </xf>
    <xf numFmtId="0" fontId="19" fillId="0" borderId="123" xfId="3" applyFont="1" applyBorder="1" applyAlignment="1">
      <alignment horizontal="center" vertical="center"/>
    </xf>
    <xf numFmtId="0" fontId="19" fillId="0" borderId="124" xfId="3" applyFont="1" applyBorder="1" applyAlignment="1">
      <alignment horizontal="center" vertical="center"/>
    </xf>
    <xf numFmtId="0" fontId="19" fillId="0" borderId="53" xfId="3" applyFont="1" applyBorder="1" applyAlignment="1">
      <alignment horizontal="center" vertical="center"/>
    </xf>
    <xf numFmtId="0" fontId="19" fillId="0" borderId="125" xfId="3" applyFont="1" applyBorder="1" applyAlignment="1">
      <alignment horizontal="center" vertical="center"/>
    </xf>
    <xf numFmtId="0" fontId="19" fillId="0" borderId="73" xfId="3" applyFont="1" applyBorder="1" applyAlignment="1">
      <alignment horizontal="center" vertical="center"/>
    </xf>
    <xf numFmtId="0" fontId="19" fillId="0" borderId="6" xfId="3" applyFont="1" applyBorder="1" applyAlignment="1">
      <alignment horizontal="center" vertical="center"/>
    </xf>
    <xf numFmtId="0" fontId="19" fillId="0" borderId="37" xfId="3" applyFont="1" applyBorder="1" applyAlignment="1">
      <alignment horizontal="center" vertical="center"/>
    </xf>
    <xf numFmtId="0" fontId="19" fillId="0" borderId="126" xfId="3" applyFont="1" applyBorder="1" applyAlignment="1">
      <alignment horizontal="center" vertical="center" wrapText="1"/>
    </xf>
    <xf numFmtId="0" fontId="19" fillId="0" borderId="54" xfId="3" applyFont="1" applyBorder="1" applyAlignment="1">
      <alignment horizontal="center" vertical="center"/>
    </xf>
    <xf numFmtId="0" fontId="19" fillId="0" borderId="127" xfId="3" applyFont="1" applyBorder="1" applyAlignment="1">
      <alignment horizontal="center" vertical="center"/>
    </xf>
    <xf numFmtId="0" fontId="19" fillId="0" borderId="128" xfId="3" applyFont="1" applyBorder="1" applyAlignment="1">
      <alignment horizontal="center" vertical="center"/>
    </xf>
    <xf numFmtId="0" fontId="19" fillId="0" borderId="129" xfId="3" applyFont="1" applyBorder="1" applyAlignment="1">
      <alignment horizontal="center" vertical="center"/>
    </xf>
    <xf numFmtId="0" fontId="19" fillId="0" borderId="130" xfId="3"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_蕨野行実績報告資料" xfId="4" xr:uid="{00000000-0005-0000-0000-000004000000}"/>
  </cellStyles>
  <dxfs count="43">
    <dxf>
      <fill>
        <patternFill>
          <bgColor rgb="FFFF0000"/>
        </patternFill>
      </fill>
    </dxf>
    <dxf>
      <fill>
        <patternFill>
          <bgColor theme="0"/>
        </patternFill>
      </fill>
    </dxf>
    <dxf>
      <fill>
        <patternFill>
          <bgColor indexed="9"/>
        </patternFill>
      </fill>
    </dxf>
    <dxf>
      <fill>
        <patternFill>
          <bgColor rgb="FFFF0000"/>
        </patternFill>
      </fill>
    </dxf>
    <dxf>
      <fill>
        <patternFill>
          <bgColor rgb="FFFF0000"/>
        </patternFill>
      </fill>
    </dxf>
    <dxf>
      <fill>
        <patternFill>
          <bgColor indexed="9"/>
        </patternFill>
      </fill>
    </dxf>
    <dxf>
      <fill>
        <patternFill>
          <bgColor indexed="9"/>
        </patternFill>
      </fill>
    </dxf>
    <dxf>
      <fill>
        <patternFill patternType="none">
          <bgColor indexed="65"/>
        </patternFill>
      </fill>
    </dxf>
    <dxf>
      <fill>
        <patternFill patternType="none">
          <bgColor indexed="65"/>
        </patternFill>
      </fill>
    </dxf>
    <dxf>
      <fill>
        <patternFill>
          <bgColor indexed="10"/>
        </patternFill>
      </fill>
    </dxf>
    <dxf>
      <fill>
        <patternFill>
          <bgColor indexed="41"/>
        </patternFill>
      </fill>
    </dxf>
    <dxf>
      <font>
        <color theme="0"/>
      </font>
    </dxf>
    <dxf>
      <fill>
        <patternFill>
          <bgColor indexed="41"/>
        </patternFill>
      </fill>
    </dxf>
    <dxf>
      <fill>
        <patternFill>
          <bgColor indexed="10"/>
        </patternFill>
      </fill>
    </dxf>
    <dxf>
      <fill>
        <patternFill>
          <bgColor rgb="FFCCFFFF"/>
        </patternFill>
      </fill>
    </dxf>
    <dxf>
      <fill>
        <patternFill>
          <bgColor rgb="FFCCFFFF"/>
        </patternFill>
      </fill>
    </dxf>
    <dxf>
      <font>
        <color theme="0"/>
      </font>
    </dxf>
    <dxf>
      <font>
        <color theme="0"/>
      </font>
      <fill>
        <patternFill>
          <bgColor rgb="FFFFFFFF"/>
        </patternFill>
      </fill>
    </dxf>
    <dxf>
      <fill>
        <patternFill>
          <bgColor indexed="41"/>
        </patternFill>
      </fill>
    </dxf>
    <dxf>
      <fill>
        <patternFill>
          <bgColor indexed="41"/>
        </patternFill>
      </fill>
    </dxf>
    <dxf>
      <fill>
        <patternFill>
          <bgColor rgb="FFCCFFFF"/>
        </patternFill>
      </fill>
    </dxf>
    <dxf>
      <font>
        <color theme="0"/>
      </font>
    </dxf>
    <dxf>
      <font>
        <color theme="0"/>
      </font>
      <fill>
        <patternFill patternType="none">
          <bgColor indexed="65"/>
        </patternFill>
      </fill>
    </dxf>
    <dxf>
      <font>
        <b/>
        <i val="0"/>
      </font>
      <fill>
        <patternFill>
          <bgColor rgb="FFFF0000"/>
        </patternFill>
      </fill>
    </dxf>
    <dxf>
      <font>
        <color theme="0"/>
      </font>
    </dxf>
    <dxf>
      <fill>
        <patternFill>
          <bgColor indexed="41"/>
        </patternFill>
      </fill>
    </dxf>
    <dxf>
      <fill>
        <patternFill>
          <bgColor indexed="41"/>
        </patternFill>
      </fill>
    </dxf>
    <dxf>
      <font>
        <color auto="1"/>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patternType="solid">
          <bgColor rgb="FFCCFFFF"/>
        </patternFill>
      </fill>
    </dxf>
    <dxf>
      <fill>
        <patternFill>
          <bgColor rgb="FFCCFFFF"/>
        </patternFill>
      </fill>
    </dxf>
    <dxf>
      <fill>
        <patternFill>
          <bgColor indexed="1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REF!"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0</xdr:col>
      <xdr:colOff>238125</xdr:colOff>
      <xdr:row>10</xdr:row>
      <xdr:rowOff>47625</xdr:rowOff>
    </xdr:from>
    <xdr:to>
      <xdr:col>5</xdr:col>
      <xdr:colOff>257175</xdr:colOff>
      <xdr:row>12</xdr:row>
      <xdr:rowOff>47625</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238125" y="3514725"/>
          <a:ext cx="3752850" cy="762000"/>
        </a:xfrm>
        <a:prstGeom prst="wedgeRectCallout">
          <a:avLst>
            <a:gd name="adj1" fmla="val 77514"/>
            <a:gd name="adj2" fmla="val -10000"/>
          </a:avLst>
        </a:prstGeom>
        <a:solidFill>
          <a:schemeClr val="accent6">
            <a:lumMod val="40000"/>
            <a:lumOff val="60000"/>
          </a:schemeClr>
        </a:solidFill>
        <a:ln>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tx1"/>
              </a:solidFill>
              <a:effectLst/>
              <a:latin typeface="+mn-lt"/>
              <a:ea typeface="+mn-ea"/>
              <a:cs typeface="+mn-cs"/>
            </a:rPr>
            <a:t>適格請求書等保存方式（</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インボイス制度）に基づき、市（区）町村の登録番号（</a:t>
          </a:r>
          <a:r>
            <a:rPr kumimoji="1" lang="en-US" altLang="ja-JP" sz="1100" b="1">
              <a:solidFill>
                <a:schemeClr val="tx1"/>
              </a:solidFill>
              <a:effectLst/>
              <a:latin typeface="+mn-lt"/>
              <a:ea typeface="+mn-ea"/>
              <a:cs typeface="+mn-cs"/>
            </a:rPr>
            <a:t>T</a:t>
          </a:r>
          <a:r>
            <a:rPr kumimoji="1" lang="ja-JP" altLang="ja-JP" sz="1100" b="1">
              <a:solidFill>
                <a:schemeClr val="tx1"/>
              </a:solidFill>
              <a:effectLst/>
              <a:latin typeface="+mn-lt"/>
              <a:ea typeface="+mn-ea"/>
              <a:cs typeface="+mn-cs"/>
            </a:rPr>
            <a:t>および数字で構成）を記載して下さい。</a:t>
          </a:r>
          <a:endParaRPr lang="ja-JP" altLang="ja-JP">
            <a:solidFill>
              <a:schemeClr val="tx1"/>
            </a:solidFill>
            <a:effectLst/>
          </a:endParaRPr>
        </a:p>
        <a:p>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インボイス制度の詳細は国税庁のホームページ等参照。</a:t>
          </a:r>
          <a:endParaRPr lang="ja-JP" altLang="ja-JP">
            <a:solidFill>
              <a:schemeClr val="tx1"/>
            </a:solidFill>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0</xdr:colOff>
          <xdr:row>14</xdr:row>
          <xdr:rowOff>0</xdr:rowOff>
        </xdr:from>
        <xdr:to>
          <xdr:col>15</xdr:col>
          <xdr:colOff>0</xdr:colOff>
          <xdr:row>14</xdr:row>
          <xdr:rowOff>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左記会場のみ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14</xdr:row>
          <xdr:rowOff>0</xdr:rowOff>
        </xdr:from>
        <xdr:to>
          <xdr:col>15</xdr:col>
          <xdr:colOff>0</xdr:colOff>
          <xdr:row>14</xdr:row>
          <xdr:rowOff>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２会場以上で実施</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0</xdr:colOff>
      <xdr:row>57</xdr:row>
      <xdr:rowOff>38100</xdr:rowOff>
    </xdr:from>
    <xdr:to>
      <xdr:col>17</xdr:col>
      <xdr:colOff>0</xdr:colOff>
      <xdr:row>60</xdr:row>
      <xdr:rowOff>57150</xdr:rowOff>
    </xdr:to>
    <xdr:sp macro="" textlink="">
      <xdr:nvSpPr>
        <xdr:cNvPr id="4" name="Text Box 12">
          <a:extLst>
            <a:ext uri="{FF2B5EF4-FFF2-40B4-BE49-F238E27FC236}">
              <a16:creationId xmlns:a16="http://schemas.microsoft.com/office/drawing/2014/main" id="{00000000-0008-0000-0200-000004000000}"/>
            </a:ext>
          </a:extLst>
        </xdr:cNvPr>
        <xdr:cNvSpPr txBox="1">
          <a:spLocks noChangeArrowheads="1"/>
        </xdr:cNvSpPr>
      </xdr:nvSpPr>
      <xdr:spPr bwMode="auto">
        <a:xfrm>
          <a:off x="7191375" y="26450925"/>
          <a:ext cx="0" cy="762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　該当がない場合は</a:t>
          </a:r>
        </a:p>
        <a:p>
          <a:pPr algn="l" rtl="0">
            <a:defRPr sz="1000"/>
          </a:pPr>
          <a:r>
            <a:rPr lang="ja-JP" altLang="en-US" sz="1200" b="0" i="0" u="none" strike="noStrike" baseline="0">
              <a:solidFill>
                <a:srgbClr val="000000"/>
              </a:solidFill>
              <a:latin typeface="ＭＳ 明朝"/>
              <a:ea typeface="ＭＳ 明朝"/>
            </a:rPr>
            <a:t>　団体名欄に</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半角</a:t>
          </a:r>
        </a:p>
        <a:p>
          <a:pPr algn="l" rtl="0">
            <a:defRPr sz="1000"/>
          </a:pPr>
          <a:r>
            <a:rPr lang="ja-JP" altLang="en-US" sz="1200" b="0" i="0" u="none" strike="noStrike" baseline="0">
              <a:solidFill>
                <a:srgbClr val="000000"/>
              </a:solidFill>
              <a:latin typeface="ＭＳ 明朝"/>
              <a:ea typeface="ＭＳ 明朝"/>
            </a:rPr>
            <a:t>　マイナス</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を記載し</a:t>
          </a:r>
        </a:p>
        <a:p>
          <a:pPr algn="l" rtl="0">
            <a:defRPr sz="1000"/>
          </a:pPr>
          <a:r>
            <a:rPr lang="ja-JP" altLang="en-US" sz="1200" b="0" i="0" u="none" strike="noStrike" baseline="0">
              <a:solidFill>
                <a:srgbClr val="000000"/>
              </a:solidFill>
              <a:latin typeface="ＭＳ 明朝"/>
              <a:ea typeface="ＭＳ 明朝"/>
            </a:rPr>
            <a:t>　てください。</a:t>
          </a:r>
        </a:p>
      </xdr:txBody>
    </xdr:sp>
    <xdr:clientData/>
  </xdr:twoCellAnchor>
  <xdr:twoCellAnchor>
    <xdr:from>
      <xdr:col>17</xdr:col>
      <xdr:colOff>0</xdr:colOff>
      <xdr:row>39</xdr:row>
      <xdr:rowOff>9525</xdr:rowOff>
    </xdr:from>
    <xdr:to>
      <xdr:col>17</xdr:col>
      <xdr:colOff>0</xdr:colOff>
      <xdr:row>40</xdr:row>
      <xdr:rowOff>0</xdr:rowOff>
    </xdr:to>
    <xdr:sp macro="" textlink="">
      <xdr:nvSpPr>
        <xdr:cNvPr id="5" name="Text Box 13">
          <a:extLst>
            <a:ext uri="{FF2B5EF4-FFF2-40B4-BE49-F238E27FC236}">
              <a16:creationId xmlns:a16="http://schemas.microsoft.com/office/drawing/2014/main" id="{00000000-0008-0000-0200-000005000000}"/>
            </a:ext>
          </a:extLst>
        </xdr:cNvPr>
        <xdr:cNvSpPr txBox="1">
          <a:spLocks noChangeArrowheads="1"/>
        </xdr:cNvSpPr>
      </xdr:nvSpPr>
      <xdr:spPr bwMode="auto">
        <a:xfrm>
          <a:off x="7191375" y="21593175"/>
          <a:ext cx="0" cy="2381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　該当がない場合は</a:t>
          </a:r>
        </a:p>
        <a:p>
          <a:pPr algn="l" rtl="0">
            <a:defRPr sz="1000"/>
          </a:pPr>
          <a:r>
            <a:rPr lang="ja-JP" altLang="en-US" sz="1200" b="0" i="0" u="none" strike="noStrike" baseline="0">
              <a:solidFill>
                <a:srgbClr val="000000"/>
              </a:solidFill>
              <a:latin typeface="ＭＳ 明朝"/>
              <a:ea typeface="ＭＳ 明朝"/>
            </a:rPr>
            <a:t>　席種欄に</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半角マ</a:t>
          </a:r>
        </a:p>
        <a:p>
          <a:pPr algn="l" rtl="0">
            <a:defRPr sz="1000"/>
          </a:pPr>
          <a:r>
            <a:rPr lang="ja-JP" altLang="en-US" sz="1200" b="0" i="0" u="none" strike="noStrike" baseline="0">
              <a:solidFill>
                <a:srgbClr val="000000"/>
              </a:solidFill>
              <a:latin typeface="ＭＳ 明朝"/>
              <a:ea typeface="ＭＳ 明朝"/>
            </a:rPr>
            <a:t>　イナス</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を記載して</a:t>
          </a:r>
        </a:p>
        <a:p>
          <a:pPr algn="l" rtl="0">
            <a:defRPr sz="1000"/>
          </a:pPr>
          <a:r>
            <a:rPr lang="ja-JP" altLang="en-US" sz="1200" b="0" i="0" u="none" strike="noStrike" baseline="0">
              <a:solidFill>
                <a:srgbClr val="000000"/>
              </a:solidFill>
              <a:latin typeface="ＭＳ 明朝"/>
              <a:ea typeface="ＭＳ 明朝"/>
            </a:rPr>
            <a:t>　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95250</xdr:colOff>
      <xdr:row>0</xdr:row>
      <xdr:rowOff>47625</xdr:rowOff>
    </xdr:from>
    <xdr:to>
      <xdr:col>14</xdr:col>
      <xdr:colOff>390525</xdr:colOff>
      <xdr:row>11</xdr:row>
      <xdr:rowOff>219074</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0296525" y="47625"/>
          <a:ext cx="295275" cy="3124199"/>
        </a:xfrm>
        <a:prstGeom prst="rect">
          <a:avLst/>
        </a:prstGeom>
        <a:solidFill>
          <a:srgbClr val="FFFFFF"/>
        </a:solidFill>
        <a:ln w="9525">
          <a:solidFill>
            <a:srgbClr val="000000"/>
          </a:solidFill>
          <a:miter lim="800000"/>
          <a:headEnd/>
          <a:tailEnd/>
        </a:ln>
      </xdr:spPr>
      <xdr:txBody>
        <a:bodyPr vertOverflow="clip" vert="vert" wrap="square" lIns="0" tIns="22860" rIns="36576" bIns="22860" anchor="t" upright="1"/>
        <a:lstStyle/>
        <a:p>
          <a:pPr algn="ctr" rtl="0">
            <a:defRPr sz="1000"/>
          </a:pPr>
          <a:r>
            <a:rPr lang="ja-JP" altLang="en-US" sz="1400" b="0" i="0" strike="noStrike">
              <a:solidFill>
                <a:srgbClr val="000000"/>
              </a:solidFill>
              <a:latin typeface="ＭＳ ゴシック"/>
              <a:ea typeface="ＭＳ ゴシック"/>
            </a:rPr>
            <a:t>（別記様式第３号－Ｂ）　整理表</a:t>
          </a:r>
        </a:p>
      </xdr:txBody>
    </xdr:sp>
    <xdr:clientData/>
  </xdr:twoCellAnchor>
  <xdr:twoCellAnchor>
    <xdr:from>
      <xdr:col>15</xdr:col>
      <xdr:colOff>257735</xdr:colOff>
      <xdr:row>12</xdr:row>
      <xdr:rowOff>11206</xdr:rowOff>
    </xdr:from>
    <xdr:to>
      <xdr:col>19</xdr:col>
      <xdr:colOff>537882</xdr:colOff>
      <xdr:row>17</xdr:row>
      <xdr:rowOff>123264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847294" y="3260912"/>
          <a:ext cx="3014382" cy="16248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記入欄が不足する場合は、シートの保護を解除して（パスワードなし）「行」を追加してください。</a:t>
          </a:r>
          <a:endParaRPr kumimoji="1" lang="en-US" altLang="ja-JP" sz="1100"/>
        </a:p>
        <a:p>
          <a:pPr algn="ctr"/>
          <a:endParaRPr kumimoji="1" lang="en-US" altLang="ja-JP" sz="1100"/>
        </a:p>
        <a:p>
          <a:pPr algn="ctr"/>
          <a:r>
            <a:rPr kumimoji="1" lang="en-US" altLang="ja-JP" sz="1100"/>
            <a:t>※</a:t>
          </a:r>
          <a:r>
            <a:rPr kumimoji="1" lang="ja-JP" altLang="en-US" sz="1100"/>
            <a:t>シートをコピー・追加しての記載は助成金算出の際にエラーが出ますのでおやめ下さい。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5"/>
  <sheetViews>
    <sheetView tabSelected="1" workbookViewId="0">
      <selection activeCell="G21" sqref="G21:N21"/>
    </sheetView>
  </sheetViews>
  <sheetFormatPr defaultRowHeight="30" customHeight="1" x14ac:dyDescent="0.15"/>
  <cols>
    <col min="1" max="1" width="10.625" style="1" customWidth="1"/>
    <col min="2" max="2" width="11.5" style="1" customWidth="1"/>
    <col min="3" max="3" width="4.625" style="1" customWidth="1"/>
    <col min="4" max="4" width="10.625" style="1" customWidth="1"/>
    <col min="5" max="5" width="11.625" style="1" customWidth="1"/>
    <col min="6" max="6" width="5.75" style="1" customWidth="1"/>
    <col min="7" max="7" width="5.125" style="1" customWidth="1"/>
    <col min="8" max="8" width="5.25" style="1" customWidth="1"/>
    <col min="9" max="14" width="3.625" style="1" customWidth="1"/>
    <col min="15" max="15" width="3.5" style="1" hidden="1" customWidth="1"/>
    <col min="16" max="16" width="16.125" style="1" hidden="1" customWidth="1"/>
    <col min="17" max="16384" width="9" style="1"/>
  </cols>
  <sheetData>
    <row r="1" spans="1:16" ht="30" customHeight="1" x14ac:dyDescent="0.15">
      <c r="A1" s="1" t="s">
        <v>289</v>
      </c>
      <c r="N1" s="2"/>
    </row>
    <row r="2" spans="1:16" ht="30" customHeight="1" x14ac:dyDescent="0.15">
      <c r="C2" s="3"/>
      <c r="D2" s="3"/>
      <c r="E2" s="3"/>
      <c r="F2" s="3"/>
      <c r="G2" s="3"/>
      <c r="H2" s="190"/>
      <c r="I2" s="190"/>
      <c r="J2" s="190"/>
      <c r="K2" s="3" t="s">
        <v>41</v>
      </c>
      <c r="L2" s="191"/>
      <c r="M2" s="191"/>
      <c r="N2" s="3" t="s">
        <v>38</v>
      </c>
    </row>
    <row r="3" spans="1:16" ht="30" customHeight="1" x14ac:dyDescent="0.15">
      <c r="C3" s="3"/>
      <c r="D3" s="3"/>
      <c r="E3" s="3"/>
      <c r="F3" s="3"/>
      <c r="G3" s="3"/>
      <c r="H3" s="189"/>
      <c r="I3" s="189"/>
      <c r="J3" s="3" t="s">
        <v>42</v>
      </c>
      <c r="K3" s="11"/>
      <c r="L3" s="3" t="s">
        <v>40</v>
      </c>
      <c r="M3" s="11"/>
      <c r="N3" s="3" t="s">
        <v>39</v>
      </c>
    </row>
    <row r="5" spans="1:16" ht="17.100000000000001" customHeight="1" x14ac:dyDescent="0.15">
      <c r="A5" s="188" t="s">
        <v>290</v>
      </c>
      <c r="B5" s="188"/>
      <c r="C5" s="188"/>
      <c r="D5" s="188"/>
      <c r="E5" s="188"/>
    </row>
    <row r="6" spans="1:16" ht="17.100000000000001" customHeight="1" x14ac:dyDescent="0.15">
      <c r="A6" s="5"/>
      <c r="B6" s="192"/>
      <c r="C6" s="192"/>
      <c r="D6" s="153"/>
      <c r="E6" s="6"/>
      <c r="F6" s="6"/>
      <c r="G6" s="6"/>
      <c r="H6" s="6"/>
      <c r="I6" s="6"/>
      <c r="J6" s="6"/>
      <c r="K6" s="6"/>
      <c r="L6" s="6"/>
      <c r="M6" s="6"/>
      <c r="N6" s="6"/>
    </row>
    <row r="9" spans="1:16" ht="30" customHeight="1" x14ac:dyDescent="0.15">
      <c r="D9" s="3"/>
      <c r="E9" s="3"/>
      <c r="F9" s="3"/>
      <c r="G9" s="4" t="s">
        <v>58</v>
      </c>
    </row>
    <row r="10" spans="1:16" ht="30" customHeight="1" x14ac:dyDescent="0.15">
      <c r="B10" s="190" t="s">
        <v>280</v>
      </c>
      <c r="C10" s="190"/>
      <c r="D10" s="190"/>
      <c r="E10" s="190"/>
      <c r="F10" s="190"/>
      <c r="G10" s="190"/>
      <c r="H10" s="190"/>
      <c r="I10" s="190"/>
      <c r="J10" s="190"/>
      <c r="K10" s="190"/>
      <c r="L10" s="76" t="s">
        <v>268</v>
      </c>
      <c r="M10" s="3"/>
    </row>
    <row r="11" spans="1:16" ht="30" customHeight="1" x14ac:dyDescent="0.15">
      <c r="F11" s="194" t="s">
        <v>297</v>
      </c>
      <c r="G11" s="194"/>
      <c r="H11" s="195"/>
      <c r="I11" s="195"/>
      <c r="J11" s="195"/>
      <c r="K11" s="195"/>
      <c r="L11" s="195"/>
    </row>
    <row r="13" spans="1:16" ht="30" customHeight="1" x14ac:dyDescent="0.15">
      <c r="A13" s="193" t="s">
        <v>300</v>
      </c>
      <c r="B13" s="193"/>
      <c r="C13" s="193"/>
      <c r="D13" s="193"/>
      <c r="E13" s="193"/>
      <c r="F13" s="193"/>
      <c r="G13" s="193"/>
      <c r="H13" s="193"/>
      <c r="I13" s="193"/>
      <c r="J13" s="193"/>
      <c r="K13" s="193"/>
      <c r="L13" s="193"/>
      <c r="M13" s="193"/>
      <c r="N13" s="193"/>
    </row>
    <row r="14" spans="1:16" ht="30" customHeight="1" x14ac:dyDescent="0.15">
      <c r="P14" s="1" t="s">
        <v>59</v>
      </c>
    </row>
    <row r="15" spans="1:16" ht="30" customHeight="1" x14ac:dyDescent="0.15">
      <c r="A15" s="187" t="s">
        <v>301</v>
      </c>
      <c r="B15" s="187"/>
      <c r="C15" s="187"/>
      <c r="D15" s="187"/>
      <c r="E15" s="187"/>
      <c r="F15" s="187"/>
      <c r="G15" s="187"/>
      <c r="H15" s="187"/>
      <c r="I15" s="187"/>
      <c r="J15" s="187"/>
      <c r="K15" s="187"/>
      <c r="L15" s="187"/>
      <c r="M15" s="187"/>
      <c r="N15" s="187"/>
      <c r="O15" s="7">
        <v>2</v>
      </c>
      <c r="P15" s="1" t="s">
        <v>60</v>
      </c>
    </row>
    <row r="16" spans="1:16" ht="30" customHeight="1" x14ac:dyDescent="0.15">
      <c r="A16" s="72"/>
      <c r="B16" s="72"/>
      <c r="C16" s="72"/>
      <c r="D16" s="72"/>
      <c r="E16" s="72"/>
      <c r="F16" s="72"/>
      <c r="G16" s="8"/>
      <c r="P16" s="1" t="s">
        <v>61</v>
      </c>
    </row>
    <row r="17" spans="1:16" ht="30" customHeight="1" x14ac:dyDescent="0.15">
      <c r="A17" s="72"/>
      <c r="B17" s="72"/>
      <c r="C17" s="72"/>
      <c r="D17" s="72"/>
      <c r="E17" s="72"/>
      <c r="F17" s="72"/>
      <c r="P17" s="1" t="s">
        <v>62</v>
      </c>
    </row>
    <row r="18" spans="1:16" ht="30" customHeight="1" x14ac:dyDescent="0.15">
      <c r="P18" s="1" t="s">
        <v>63</v>
      </c>
    </row>
    <row r="19" spans="1:16" ht="30" customHeight="1" thickBot="1" x14ac:dyDescent="0.2"/>
    <row r="20" spans="1:16" ht="30" customHeight="1" x14ac:dyDescent="0.15">
      <c r="C20" s="172" t="s">
        <v>64</v>
      </c>
      <c r="D20" s="175" t="s">
        <v>65</v>
      </c>
      <c r="E20" s="176"/>
      <c r="F20" s="28" t="s">
        <v>0</v>
      </c>
      <c r="G20" s="182"/>
      <c r="H20" s="183"/>
      <c r="I20" s="183"/>
      <c r="J20" s="183"/>
      <c r="K20" s="183"/>
      <c r="L20" s="183"/>
      <c r="M20" s="183"/>
      <c r="N20" s="184"/>
    </row>
    <row r="21" spans="1:16" ht="30" customHeight="1" x14ac:dyDescent="0.15">
      <c r="C21" s="173"/>
      <c r="D21" s="158"/>
      <c r="E21" s="159"/>
      <c r="F21" s="9" t="s">
        <v>13</v>
      </c>
      <c r="G21" s="185"/>
      <c r="H21" s="185"/>
      <c r="I21" s="185"/>
      <c r="J21" s="185"/>
      <c r="K21" s="185"/>
      <c r="L21" s="185"/>
      <c r="M21" s="185"/>
      <c r="N21" s="186"/>
    </row>
    <row r="22" spans="1:16" ht="30" customHeight="1" x14ac:dyDescent="0.15">
      <c r="C22" s="173"/>
      <c r="D22" s="158" t="s">
        <v>1</v>
      </c>
      <c r="E22" s="159"/>
      <c r="F22" s="177"/>
      <c r="G22" s="178"/>
      <c r="H22" s="178"/>
      <c r="I22" s="178"/>
      <c r="J22" s="178"/>
      <c r="K22" s="178"/>
      <c r="L22" s="178"/>
      <c r="M22" s="178"/>
      <c r="N22" s="179"/>
    </row>
    <row r="23" spans="1:16" ht="39.950000000000003" customHeight="1" x14ac:dyDescent="0.15">
      <c r="C23" s="173"/>
      <c r="D23" s="158" t="s">
        <v>2</v>
      </c>
      <c r="E23" s="159"/>
      <c r="F23" s="10" t="s">
        <v>9</v>
      </c>
      <c r="G23" s="180"/>
      <c r="H23" s="181"/>
      <c r="I23" s="158" t="s">
        <v>10</v>
      </c>
      <c r="J23" s="161"/>
      <c r="K23" s="162"/>
      <c r="L23" s="163"/>
      <c r="M23" s="163"/>
      <c r="N23" s="164"/>
    </row>
    <row r="24" spans="1:16" ht="30" customHeight="1" x14ac:dyDescent="0.15">
      <c r="C24" s="173"/>
      <c r="D24" s="158" t="s">
        <v>3</v>
      </c>
      <c r="E24" s="159"/>
      <c r="F24" s="165"/>
      <c r="G24" s="163"/>
      <c r="H24" s="163"/>
      <c r="I24" s="163"/>
      <c r="J24" s="163"/>
      <c r="K24" s="163"/>
      <c r="L24" s="163"/>
      <c r="M24" s="163"/>
      <c r="N24" s="164"/>
    </row>
    <row r="25" spans="1:16" ht="30" customHeight="1" x14ac:dyDescent="0.15">
      <c r="C25" s="173"/>
      <c r="D25" s="158" t="s">
        <v>4</v>
      </c>
      <c r="E25" s="159"/>
      <c r="F25" s="166"/>
      <c r="G25" s="166"/>
      <c r="H25" s="166"/>
      <c r="I25" s="166"/>
      <c r="J25" s="166"/>
      <c r="K25" s="166"/>
      <c r="L25" s="166"/>
      <c r="M25" s="166"/>
      <c r="N25" s="167"/>
    </row>
    <row r="26" spans="1:16" ht="30" customHeight="1" thickBot="1" x14ac:dyDescent="0.2">
      <c r="C26" s="174"/>
      <c r="D26" s="168" t="s">
        <v>5</v>
      </c>
      <c r="E26" s="169"/>
      <c r="F26" s="170"/>
      <c r="G26" s="170"/>
      <c r="H26" s="170"/>
      <c r="I26" s="170"/>
      <c r="J26" s="170"/>
      <c r="K26" s="170"/>
      <c r="L26" s="170"/>
      <c r="M26" s="170"/>
      <c r="N26" s="171"/>
    </row>
    <row r="27" spans="1:16" ht="21" customHeight="1" x14ac:dyDescent="0.15">
      <c r="A27" s="160" t="s">
        <v>8</v>
      </c>
      <c r="B27" s="160"/>
      <c r="C27" s="160"/>
      <c r="D27" s="160"/>
      <c r="E27" s="160"/>
      <c r="F27" s="160"/>
      <c r="G27" s="160"/>
      <c r="H27" s="160"/>
      <c r="I27" s="160"/>
      <c r="J27" s="160"/>
      <c r="K27" s="160"/>
      <c r="L27" s="160"/>
      <c r="M27" s="160"/>
      <c r="N27" s="160"/>
    </row>
    <row r="33" spans="3:3" ht="30" customHeight="1" x14ac:dyDescent="0.15">
      <c r="C33" s="1" t="s">
        <v>6</v>
      </c>
    </row>
    <row r="35" spans="3:3" ht="30" customHeight="1" x14ac:dyDescent="0.15">
      <c r="C35" s="1" t="s">
        <v>7</v>
      </c>
    </row>
  </sheetData>
  <sheetProtection sheet="1" formatCells="0" formatColumns="0" formatRows="0" selectLockedCells="1"/>
  <mergeCells count="27">
    <mergeCell ref="G21:N21"/>
    <mergeCell ref="A15:N15"/>
    <mergeCell ref="A5:E5"/>
    <mergeCell ref="H3:I3"/>
    <mergeCell ref="H2:J2"/>
    <mergeCell ref="L2:M2"/>
    <mergeCell ref="B6:C6"/>
    <mergeCell ref="A13:N13"/>
    <mergeCell ref="B10:K10"/>
    <mergeCell ref="F11:G11"/>
    <mergeCell ref="H11:L11"/>
    <mergeCell ref="D22:E22"/>
    <mergeCell ref="A27:N27"/>
    <mergeCell ref="I23:J23"/>
    <mergeCell ref="K23:N23"/>
    <mergeCell ref="D24:E24"/>
    <mergeCell ref="F24:N24"/>
    <mergeCell ref="D25:E25"/>
    <mergeCell ref="F25:N25"/>
    <mergeCell ref="D26:E26"/>
    <mergeCell ref="F26:N26"/>
    <mergeCell ref="C20:C26"/>
    <mergeCell ref="D20:E21"/>
    <mergeCell ref="F22:N22"/>
    <mergeCell ref="D23:E23"/>
    <mergeCell ref="G23:H23"/>
    <mergeCell ref="G20:N20"/>
  </mergeCells>
  <phoneticPr fontId="4"/>
  <conditionalFormatting sqref="A16:F16">
    <cfRule type="expression" dxfId="42" priority="4" stopIfTrue="1">
      <formula>$O$15=1</formula>
    </cfRule>
  </conditionalFormatting>
  <conditionalFormatting sqref="A15:N15">
    <cfRule type="expression" dxfId="41" priority="1" stopIfTrue="1">
      <formula>NOT(ISERROR(SEARCH("決定額　　　　　千円",$A$15)))</formula>
    </cfRule>
    <cfRule type="expression" dxfId="40" priority="2" stopIfTrue="1">
      <formula>NOT(ISERROR(SEARCH("　　月　　　日",A15)))</formula>
    </cfRule>
  </conditionalFormatting>
  <conditionalFormatting sqref="B10">
    <cfRule type="expression" dxfId="39" priority="5" stopIfTrue="1">
      <formula>OR($B$10="",$B$10="市（区）町村長　")</formula>
    </cfRule>
  </conditionalFormatting>
  <conditionalFormatting sqref="F22:N22">
    <cfRule type="expression" dxfId="38" priority="12" stopIfTrue="1">
      <formula>$F$22=""</formula>
    </cfRule>
  </conditionalFormatting>
  <conditionalFormatting sqref="F24:N24">
    <cfRule type="expression" dxfId="37" priority="9" stopIfTrue="1">
      <formula>$F$24=""</formula>
    </cfRule>
  </conditionalFormatting>
  <conditionalFormatting sqref="F25:N25">
    <cfRule type="expression" dxfId="36" priority="8" stopIfTrue="1">
      <formula>$F$25=""</formula>
    </cfRule>
  </conditionalFormatting>
  <conditionalFormatting sqref="F26:N26">
    <cfRule type="expression" dxfId="35" priority="7" stopIfTrue="1">
      <formula>$F$26=""</formula>
    </cfRule>
  </conditionalFormatting>
  <conditionalFormatting sqref="G23:H23">
    <cfRule type="expression" dxfId="34" priority="11" stopIfTrue="1">
      <formula>$G$23=""</formula>
    </cfRule>
  </conditionalFormatting>
  <conditionalFormatting sqref="G20:N20">
    <cfRule type="expression" dxfId="33" priority="13" stopIfTrue="1">
      <formula>$G$20=""</formula>
    </cfRule>
  </conditionalFormatting>
  <conditionalFormatting sqref="G21:N21">
    <cfRule type="expression" dxfId="32" priority="6" stopIfTrue="1">
      <formula>$G$21=""</formula>
    </cfRule>
  </conditionalFormatting>
  <conditionalFormatting sqref="H3">
    <cfRule type="expression" dxfId="31" priority="17" stopIfTrue="1">
      <formula>$I$3=""</formula>
    </cfRule>
  </conditionalFormatting>
  <conditionalFormatting sqref="H2:J2">
    <cfRule type="expression" dxfId="30" priority="18" stopIfTrue="1">
      <formula>AND($L$2="",$H$2="",$I$3="")</formula>
    </cfRule>
  </conditionalFormatting>
  <conditionalFormatting sqref="K3">
    <cfRule type="expression" dxfId="29" priority="16" stopIfTrue="1">
      <formula>$K$3=""</formula>
    </cfRule>
  </conditionalFormatting>
  <conditionalFormatting sqref="K23:N23">
    <cfRule type="expression" dxfId="28" priority="10" stopIfTrue="1">
      <formula>$K$23=""</formula>
    </cfRule>
  </conditionalFormatting>
  <conditionalFormatting sqref="L10">
    <cfRule type="expression" dxfId="27" priority="3" stopIfTrue="1">
      <formula>OR($B$10="",$B$10="市（区）町村長　")</formula>
    </cfRule>
  </conditionalFormatting>
  <conditionalFormatting sqref="L2:M2">
    <cfRule type="expression" dxfId="26" priority="19" stopIfTrue="1">
      <formula>AND($L$2="",$I$3="")</formula>
    </cfRule>
  </conditionalFormatting>
  <conditionalFormatting sqref="M3">
    <cfRule type="expression" dxfId="25" priority="15" stopIfTrue="1">
      <formula>$M$3=""</formula>
    </cfRule>
  </conditionalFormatting>
  <dataValidations count="1">
    <dataValidation imeMode="off" allowBlank="1" showInputMessage="1" showErrorMessage="1" sqref="G20:N20 F24:N26 M3 K3 L2:M2 H3" xr:uid="{00000000-0002-0000-0000-000000000000}"/>
  </dataValidations>
  <pageMargins left="0.78740157480314965" right="0.78740157480314965" top="0.59055118110236227" bottom="0.78740157480314965"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96"/>
  <sheetViews>
    <sheetView topLeftCell="A8" zoomScale="90" zoomScaleNormal="90" zoomScaleSheetLayoutView="90" workbookViewId="0">
      <selection activeCell="E4" sqref="E4:O4"/>
    </sheetView>
  </sheetViews>
  <sheetFormatPr defaultRowHeight="20.100000000000001" customHeight="1" x14ac:dyDescent="0.15"/>
  <cols>
    <col min="1" max="1" width="20.625" style="13" customWidth="1"/>
    <col min="2" max="2" width="7.625" style="12" customWidth="1"/>
    <col min="3" max="3" width="5.25" style="12" customWidth="1"/>
    <col min="4" max="4" width="7.125" style="12" customWidth="1"/>
    <col min="5" max="5" width="5.25" style="12" customWidth="1"/>
    <col min="6" max="6" width="9.25" style="12" customWidth="1"/>
    <col min="7" max="7" width="9.5" style="12" customWidth="1"/>
    <col min="8" max="8" width="2.25" style="12" customWidth="1"/>
    <col min="9" max="9" width="6.375" style="12" customWidth="1"/>
    <col min="10" max="10" width="7" style="12" customWidth="1"/>
    <col min="11" max="11" width="5.5" style="12" customWidth="1"/>
    <col min="12" max="12" width="4.625" style="12" customWidth="1"/>
    <col min="13" max="13" width="8.125" style="12" customWidth="1"/>
    <col min="14" max="14" width="1.25" style="12" customWidth="1"/>
    <col min="15" max="15" width="1.625" style="12" customWidth="1"/>
    <col min="16" max="16" width="15" style="12" hidden="1" customWidth="1"/>
    <col min="17" max="17" width="7.5" style="12" hidden="1" customWidth="1"/>
    <col min="18" max="18" width="9" style="12" customWidth="1"/>
    <col min="19" max="20" width="9" style="12"/>
    <col min="21" max="21" width="13" style="12" bestFit="1" customWidth="1"/>
    <col min="22" max="16384" width="9" style="12"/>
  </cols>
  <sheetData>
    <row r="1" spans="1:18" ht="20.100000000000001" customHeight="1" x14ac:dyDescent="0.15">
      <c r="A1" s="255"/>
      <c r="B1" s="255"/>
      <c r="C1" s="255"/>
      <c r="Q1" s="12" t="s">
        <v>56</v>
      </c>
      <c r="R1" s="34"/>
    </row>
    <row r="2" spans="1:18" ht="18.75" x14ac:dyDescent="0.15">
      <c r="A2" s="297" t="s">
        <v>160</v>
      </c>
      <c r="B2" s="297"/>
      <c r="C2" s="297"/>
      <c r="D2" s="297"/>
      <c r="E2" s="297"/>
      <c r="F2" s="297"/>
      <c r="G2" s="297"/>
      <c r="H2" s="297"/>
      <c r="I2" s="297"/>
      <c r="J2" s="297"/>
      <c r="K2" s="297"/>
      <c r="L2" s="297"/>
      <c r="M2" s="297"/>
      <c r="N2" s="297"/>
      <c r="O2" s="297"/>
    </row>
    <row r="3" spans="1:18" ht="15" hidden="1" thickBot="1" x14ac:dyDescent="0.2">
      <c r="O3" s="14" t="str">
        <f>"("&amp;INDEX('別記様式３-Ｂ'!P14:P18,'別記様式３-Ｂ'!O15)&amp;"事業）"</f>
        <v>(創造事業）</v>
      </c>
    </row>
    <row r="4" spans="1:18" ht="30" customHeight="1" x14ac:dyDescent="0.15">
      <c r="A4" s="282" t="s">
        <v>167</v>
      </c>
      <c r="B4" s="270" t="s">
        <v>281</v>
      </c>
      <c r="C4" s="270"/>
      <c r="D4" s="270"/>
      <c r="E4" s="298"/>
      <c r="F4" s="299"/>
      <c r="G4" s="299"/>
      <c r="H4" s="299"/>
      <c r="I4" s="299"/>
      <c r="J4" s="299"/>
      <c r="K4" s="299"/>
      <c r="L4" s="299"/>
      <c r="M4" s="299"/>
      <c r="N4" s="299"/>
      <c r="O4" s="300"/>
    </row>
    <row r="5" spans="1:18" ht="30" customHeight="1" x14ac:dyDescent="0.15">
      <c r="A5" s="216"/>
      <c r="B5" s="283" t="s">
        <v>11</v>
      </c>
      <c r="C5" s="283"/>
      <c r="D5" s="283"/>
      <c r="E5" s="301"/>
      <c r="F5" s="302"/>
      <c r="G5" s="302"/>
      <c r="H5" s="302"/>
      <c r="I5" s="302"/>
      <c r="J5" s="302"/>
      <c r="K5" s="302"/>
      <c r="L5" s="302"/>
      <c r="M5" s="302"/>
      <c r="N5" s="302"/>
      <c r="O5" s="303"/>
    </row>
    <row r="6" spans="1:18" ht="30" customHeight="1" x14ac:dyDescent="0.15">
      <c r="A6" s="282" t="s">
        <v>170</v>
      </c>
      <c r="B6" s="270" t="s">
        <v>12</v>
      </c>
      <c r="C6" s="270"/>
      <c r="D6" s="270"/>
      <c r="E6" s="298"/>
      <c r="F6" s="299"/>
      <c r="G6" s="299"/>
      <c r="H6" s="299"/>
      <c r="I6" s="299"/>
      <c r="J6" s="299"/>
      <c r="K6" s="299"/>
      <c r="L6" s="299"/>
      <c r="M6" s="299"/>
      <c r="N6" s="299"/>
      <c r="O6" s="300"/>
    </row>
    <row r="7" spans="1:18" ht="30" customHeight="1" x14ac:dyDescent="0.15">
      <c r="A7" s="216"/>
      <c r="B7" s="270" t="s">
        <v>11</v>
      </c>
      <c r="C7" s="270"/>
      <c r="D7" s="270"/>
      <c r="E7" s="298"/>
      <c r="F7" s="299"/>
      <c r="G7" s="299"/>
      <c r="H7" s="299"/>
      <c r="I7" s="299"/>
      <c r="J7" s="299"/>
      <c r="K7" s="299"/>
      <c r="L7" s="299"/>
      <c r="M7" s="299"/>
      <c r="N7" s="299"/>
      <c r="O7" s="300"/>
    </row>
    <row r="8" spans="1:18" ht="30" customHeight="1" x14ac:dyDescent="0.15">
      <c r="A8" s="216"/>
      <c r="B8" s="283" t="s">
        <v>283</v>
      </c>
      <c r="C8" s="283"/>
      <c r="D8" s="283"/>
      <c r="E8" s="79" t="s">
        <v>0</v>
      </c>
      <c r="F8" s="335"/>
      <c r="G8" s="335"/>
      <c r="H8" s="335"/>
      <c r="I8" s="335"/>
      <c r="J8" s="335"/>
      <c r="K8" s="335"/>
      <c r="L8" s="335"/>
      <c r="M8" s="335"/>
      <c r="N8" s="335"/>
      <c r="O8" s="336"/>
    </row>
    <row r="9" spans="1:18" ht="30" customHeight="1" x14ac:dyDescent="0.15">
      <c r="A9" s="216"/>
      <c r="B9" s="334"/>
      <c r="C9" s="334"/>
      <c r="D9" s="334"/>
      <c r="E9" s="15" t="s">
        <v>13</v>
      </c>
      <c r="F9" s="337"/>
      <c r="G9" s="337"/>
      <c r="H9" s="337"/>
      <c r="I9" s="337"/>
      <c r="J9" s="337"/>
      <c r="K9" s="337"/>
      <c r="L9" s="337"/>
      <c r="M9" s="337"/>
      <c r="N9" s="337"/>
      <c r="O9" s="338"/>
    </row>
    <row r="10" spans="1:18" ht="30" customHeight="1" x14ac:dyDescent="0.15">
      <c r="A10" s="216"/>
      <c r="B10" s="251"/>
      <c r="C10" s="251"/>
      <c r="D10" s="251"/>
      <c r="E10" s="16" t="s">
        <v>66</v>
      </c>
      <c r="F10" s="339"/>
      <c r="G10" s="339"/>
      <c r="H10" s="339"/>
      <c r="I10" s="340"/>
      <c r="J10" s="341" t="s" ph="1">
        <v>46</v>
      </c>
      <c r="K10" s="342" ph="1"/>
      <c r="L10" s="304" ph="1"/>
      <c r="M10" s="305" ph="1"/>
      <c r="N10" s="305" ph="1"/>
      <c r="O10" s="306" ph="1"/>
    </row>
    <row r="11" spans="1:18" ht="26.25" customHeight="1" x14ac:dyDescent="0.15">
      <c r="A11" s="216"/>
      <c r="B11" s="307" t="s">
        <v>266</v>
      </c>
      <c r="C11" s="308"/>
      <c r="D11" s="309"/>
      <c r="E11" s="316" t="s">
        <v>161</v>
      </c>
      <c r="F11" s="317"/>
      <c r="G11" s="317"/>
      <c r="H11" s="317"/>
      <c r="I11" s="318"/>
      <c r="J11" s="17"/>
      <c r="K11" s="319" t="s">
        <v>67</v>
      </c>
      <c r="L11" s="320"/>
      <c r="M11" s="320"/>
      <c r="N11" s="320"/>
      <c r="O11" s="321"/>
      <c r="P11" s="12" t="s">
        <v>43</v>
      </c>
    </row>
    <row r="12" spans="1:18" ht="26.25" customHeight="1" x14ac:dyDescent="0.15">
      <c r="A12" s="216"/>
      <c r="B12" s="310"/>
      <c r="C12" s="311"/>
      <c r="D12" s="312"/>
      <c r="E12" s="328" t="s">
        <v>153</v>
      </c>
      <c r="F12" s="329"/>
      <c r="G12" s="329"/>
      <c r="H12" s="329"/>
      <c r="I12" s="330"/>
      <c r="J12" s="18"/>
      <c r="K12" s="322"/>
      <c r="L12" s="323"/>
      <c r="M12" s="323"/>
      <c r="N12" s="323"/>
      <c r="O12" s="324"/>
      <c r="P12" s="12">
        <f>COUNTIF(J11:J14,"○")</f>
        <v>0</v>
      </c>
    </row>
    <row r="13" spans="1:18" ht="26.25" customHeight="1" x14ac:dyDescent="0.15">
      <c r="A13" s="216"/>
      <c r="B13" s="310"/>
      <c r="C13" s="311"/>
      <c r="D13" s="312"/>
      <c r="E13" s="328" t="s">
        <v>68</v>
      </c>
      <c r="F13" s="329"/>
      <c r="G13" s="329"/>
      <c r="H13" s="329"/>
      <c r="I13" s="330"/>
      <c r="J13" s="18"/>
      <c r="K13" s="322"/>
      <c r="L13" s="323"/>
      <c r="M13" s="323"/>
      <c r="N13" s="323"/>
      <c r="O13" s="324"/>
    </row>
    <row r="14" spans="1:18" ht="26.25" customHeight="1" x14ac:dyDescent="0.15">
      <c r="A14" s="217"/>
      <c r="B14" s="313"/>
      <c r="C14" s="314"/>
      <c r="D14" s="315"/>
      <c r="E14" s="331" t="s">
        <v>154</v>
      </c>
      <c r="F14" s="332"/>
      <c r="G14" s="332"/>
      <c r="H14" s="332"/>
      <c r="I14" s="333"/>
      <c r="J14" s="78"/>
      <c r="K14" s="325"/>
      <c r="L14" s="326"/>
      <c r="M14" s="326"/>
      <c r="N14" s="326"/>
      <c r="O14" s="327"/>
    </row>
    <row r="15" spans="1:18" ht="30" customHeight="1" x14ac:dyDescent="0.15">
      <c r="A15" s="282" t="s">
        <v>287</v>
      </c>
      <c r="B15" s="283" t="s">
        <v>72</v>
      </c>
      <c r="C15" s="283"/>
      <c r="D15" s="283"/>
      <c r="E15" s="283"/>
      <c r="F15" s="283"/>
      <c r="G15" s="283"/>
      <c r="H15" s="283"/>
      <c r="I15" s="283"/>
      <c r="J15" s="283"/>
      <c r="K15" s="283"/>
      <c r="L15" s="283"/>
      <c r="M15" s="283"/>
      <c r="N15" s="283"/>
      <c r="O15" s="284"/>
    </row>
    <row r="16" spans="1:18" ht="30" customHeight="1" x14ac:dyDescent="0.15">
      <c r="A16" s="216"/>
      <c r="B16" s="275">
        <f>F16*I16*L16</f>
        <v>0</v>
      </c>
      <c r="C16" s="275"/>
      <c r="D16" s="82" t="s">
        <v>35</v>
      </c>
      <c r="E16" s="83" t="s">
        <v>73</v>
      </c>
      <c r="F16" s="74"/>
      <c r="G16" s="77" t="s">
        <v>35</v>
      </c>
      <c r="H16" s="77" t="s">
        <v>74</v>
      </c>
      <c r="I16" s="84"/>
      <c r="J16" s="77" t="s">
        <v>48</v>
      </c>
      <c r="K16" s="77" t="s">
        <v>74</v>
      </c>
      <c r="L16" s="84"/>
      <c r="M16" s="77" t="s">
        <v>75</v>
      </c>
      <c r="N16" s="270" t="s">
        <v>71</v>
      </c>
      <c r="O16" s="276"/>
    </row>
    <row r="17" spans="1:15" ht="30" customHeight="1" x14ac:dyDescent="0.15">
      <c r="A17" s="216"/>
      <c r="B17" s="276" t="s">
        <v>76</v>
      </c>
      <c r="C17" s="277"/>
      <c r="D17" s="277"/>
      <c r="E17" s="277" t="s">
        <v>77</v>
      </c>
      <c r="F17" s="277"/>
      <c r="G17" s="277"/>
      <c r="H17" s="277" t="s">
        <v>78</v>
      </c>
      <c r="I17" s="277"/>
      <c r="J17" s="277"/>
      <c r="K17" s="286" t="s">
        <v>79</v>
      </c>
      <c r="L17" s="286"/>
      <c r="M17" s="277" t="s">
        <v>80</v>
      </c>
      <c r="N17" s="277"/>
      <c r="O17" s="277"/>
    </row>
    <row r="18" spans="1:15" ht="30" customHeight="1" x14ac:dyDescent="0.15">
      <c r="A18" s="216"/>
      <c r="B18" s="287"/>
      <c r="C18" s="278"/>
      <c r="D18" s="278"/>
      <c r="E18" s="278"/>
      <c r="F18" s="278"/>
      <c r="G18" s="278"/>
      <c r="H18" s="278"/>
      <c r="I18" s="278"/>
      <c r="J18" s="278"/>
      <c r="K18" s="279">
        <f>+B18+E18+H18</f>
        <v>0</v>
      </c>
      <c r="L18" s="279"/>
      <c r="M18" s="280" t="e">
        <f>(+K18/B16)</f>
        <v>#DIV/0!</v>
      </c>
      <c r="N18" s="280"/>
      <c r="O18" s="280"/>
    </row>
    <row r="19" spans="1:15" ht="29.25" customHeight="1" x14ac:dyDescent="0.15">
      <c r="A19" s="285" t="s">
        <v>288</v>
      </c>
      <c r="B19" s="269" t="s">
        <v>69</v>
      </c>
      <c r="C19" s="270"/>
      <c r="D19" s="289"/>
      <c r="E19" s="289"/>
      <c r="F19" s="289"/>
      <c r="G19" s="289"/>
      <c r="H19" s="289"/>
      <c r="I19" s="289"/>
      <c r="J19" s="290"/>
      <c r="K19" s="286" t="s">
        <v>284</v>
      </c>
      <c r="L19" s="286"/>
      <c r="M19" s="286" t="s">
        <v>285</v>
      </c>
      <c r="N19" s="286"/>
      <c r="O19" s="286"/>
    </row>
    <row r="20" spans="1:15" ht="29.25" customHeight="1" x14ac:dyDescent="0.15">
      <c r="A20" s="216"/>
      <c r="B20" s="291"/>
      <c r="C20" s="292"/>
      <c r="D20" s="293"/>
      <c r="E20" s="293"/>
      <c r="F20" s="293"/>
      <c r="G20" s="293"/>
      <c r="H20" s="293"/>
      <c r="I20" s="293"/>
      <c r="J20" s="294"/>
      <c r="K20" s="281"/>
      <c r="L20" s="281"/>
      <c r="M20" s="288"/>
      <c r="N20" s="288"/>
      <c r="O20" s="288"/>
    </row>
    <row r="21" spans="1:15" ht="29.25" customHeight="1" x14ac:dyDescent="0.15">
      <c r="A21" s="216"/>
      <c r="B21" s="291"/>
      <c r="C21" s="292"/>
      <c r="D21" s="293"/>
      <c r="E21" s="293"/>
      <c r="F21" s="293"/>
      <c r="G21" s="293"/>
      <c r="H21" s="293"/>
      <c r="I21" s="293"/>
      <c r="J21" s="294"/>
      <c r="K21" s="281"/>
      <c r="L21" s="281"/>
      <c r="M21" s="288"/>
      <c r="N21" s="288"/>
      <c r="O21" s="288"/>
    </row>
    <row r="22" spans="1:15" ht="29.25" customHeight="1" x14ac:dyDescent="0.15">
      <c r="A22" s="216"/>
      <c r="B22" s="291"/>
      <c r="C22" s="292"/>
      <c r="D22" s="293"/>
      <c r="E22" s="293"/>
      <c r="F22" s="293"/>
      <c r="G22" s="293"/>
      <c r="H22" s="293"/>
      <c r="I22" s="293"/>
      <c r="J22" s="294"/>
      <c r="K22" s="281"/>
      <c r="L22" s="281"/>
      <c r="M22" s="288"/>
      <c r="N22" s="288"/>
      <c r="O22" s="288"/>
    </row>
    <row r="23" spans="1:15" ht="29.25" customHeight="1" x14ac:dyDescent="0.15">
      <c r="A23" s="216"/>
      <c r="B23" s="225" t="s">
        <v>286</v>
      </c>
      <c r="C23" s="289"/>
      <c r="D23" s="289"/>
      <c r="E23" s="289"/>
      <c r="F23" s="289"/>
      <c r="G23" s="289"/>
      <c r="H23" s="289"/>
      <c r="I23" s="289"/>
      <c r="J23" s="289"/>
      <c r="K23" s="281"/>
      <c r="L23" s="281"/>
      <c r="M23" s="288"/>
      <c r="N23" s="288"/>
      <c r="O23" s="296"/>
    </row>
    <row r="24" spans="1:15" ht="29.25" customHeight="1" x14ac:dyDescent="0.15">
      <c r="A24" s="217"/>
      <c r="B24" s="295" t="s">
        <v>70</v>
      </c>
      <c r="C24" s="295"/>
      <c r="D24" s="295"/>
      <c r="E24" s="295"/>
      <c r="F24" s="295"/>
      <c r="G24" s="295"/>
      <c r="H24" s="295"/>
      <c r="I24" s="149"/>
      <c r="J24" s="150"/>
      <c r="K24" s="150"/>
      <c r="L24" s="152"/>
      <c r="M24" s="150"/>
      <c r="N24" s="150"/>
      <c r="O24" s="151"/>
    </row>
    <row r="25" spans="1:15" ht="30" customHeight="1" x14ac:dyDescent="0.15">
      <c r="A25" s="216" t="s">
        <v>169</v>
      </c>
      <c r="B25" s="273" t="s">
        <v>81</v>
      </c>
      <c r="C25" s="274"/>
      <c r="D25" s="220" t="s">
        <v>82</v>
      </c>
      <c r="E25" s="220"/>
      <c r="F25" s="250" t="s">
        <v>83</v>
      </c>
      <c r="G25" s="251"/>
      <c r="H25" s="251"/>
      <c r="I25" s="251"/>
      <c r="J25" s="251"/>
      <c r="K25" s="221"/>
      <c r="L25" s="221" t="s">
        <v>84</v>
      </c>
      <c r="M25" s="220"/>
      <c r="N25" s="220"/>
      <c r="O25" s="220"/>
    </row>
    <row r="26" spans="1:15" ht="26.25" customHeight="1" x14ac:dyDescent="0.15">
      <c r="A26" s="216"/>
      <c r="B26" s="222"/>
      <c r="C26" s="223"/>
      <c r="D26" s="224"/>
      <c r="E26" s="224"/>
      <c r="F26" s="225" t="s">
        <v>85</v>
      </c>
      <c r="G26" s="222"/>
      <c r="H26" s="225" t="s">
        <v>86</v>
      </c>
      <c r="I26" s="226"/>
      <c r="J26" s="226"/>
      <c r="K26" s="222"/>
      <c r="L26" s="222"/>
      <c r="M26" s="223"/>
      <c r="N26" s="223"/>
      <c r="O26" s="223"/>
    </row>
    <row r="27" spans="1:15" ht="26.25" customHeight="1" x14ac:dyDescent="0.15">
      <c r="A27" s="216"/>
      <c r="B27" s="222"/>
      <c r="C27" s="223"/>
      <c r="D27" s="224"/>
      <c r="E27" s="224"/>
      <c r="F27" s="225" t="s">
        <v>85</v>
      </c>
      <c r="G27" s="222"/>
      <c r="H27" s="225" t="s">
        <v>86</v>
      </c>
      <c r="I27" s="226"/>
      <c r="J27" s="226"/>
      <c r="K27" s="222"/>
      <c r="L27" s="222"/>
      <c r="M27" s="223"/>
      <c r="N27" s="223"/>
      <c r="O27" s="223"/>
    </row>
    <row r="28" spans="1:15" ht="26.25" customHeight="1" x14ac:dyDescent="0.15">
      <c r="A28" s="216"/>
      <c r="B28" s="222"/>
      <c r="C28" s="223"/>
      <c r="D28" s="224"/>
      <c r="E28" s="224"/>
      <c r="F28" s="225" t="s">
        <v>85</v>
      </c>
      <c r="G28" s="222"/>
      <c r="H28" s="225" t="s">
        <v>86</v>
      </c>
      <c r="I28" s="226"/>
      <c r="J28" s="226"/>
      <c r="K28" s="222"/>
      <c r="L28" s="222"/>
      <c r="M28" s="223"/>
      <c r="N28" s="223"/>
      <c r="O28" s="223"/>
    </row>
    <row r="29" spans="1:15" ht="26.25" customHeight="1" x14ac:dyDescent="0.15">
      <c r="A29" s="216"/>
      <c r="B29" s="222"/>
      <c r="C29" s="223"/>
      <c r="D29" s="224"/>
      <c r="E29" s="224"/>
      <c r="F29" s="225" t="s">
        <v>85</v>
      </c>
      <c r="G29" s="222"/>
      <c r="H29" s="225" t="s">
        <v>86</v>
      </c>
      <c r="I29" s="226"/>
      <c r="J29" s="226"/>
      <c r="K29" s="222"/>
      <c r="L29" s="222"/>
      <c r="M29" s="223"/>
      <c r="N29" s="223"/>
      <c r="O29" s="223"/>
    </row>
    <row r="30" spans="1:15" ht="26.25" customHeight="1" x14ac:dyDescent="0.15">
      <c r="A30" s="216"/>
      <c r="B30" s="222"/>
      <c r="C30" s="223"/>
      <c r="D30" s="224"/>
      <c r="E30" s="224"/>
      <c r="F30" s="225" t="s">
        <v>85</v>
      </c>
      <c r="G30" s="222"/>
      <c r="H30" s="225" t="s">
        <v>86</v>
      </c>
      <c r="I30" s="226"/>
      <c r="J30" s="226"/>
      <c r="K30" s="222"/>
      <c r="L30" s="222"/>
      <c r="M30" s="223"/>
      <c r="N30" s="223"/>
      <c r="O30" s="223"/>
    </row>
    <row r="31" spans="1:15" ht="20.100000000000001" customHeight="1" x14ac:dyDescent="0.15">
      <c r="A31" s="216"/>
      <c r="B31" s="227" t="s">
        <v>168</v>
      </c>
      <c r="C31" s="227"/>
      <c r="D31" s="227"/>
      <c r="E31" s="227"/>
      <c r="F31" s="227"/>
      <c r="G31" s="227"/>
      <c r="H31" s="228"/>
      <c r="I31" s="228"/>
      <c r="J31" s="228"/>
      <c r="K31" s="228"/>
      <c r="L31" s="227"/>
      <c r="M31" s="227"/>
      <c r="N31" s="227"/>
      <c r="O31" s="229"/>
    </row>
    <row r="32" spans="1:15" ht="59.25" customHeight="1" x14ac:dyDescent="0.15">
      <c r="A32" s="217"/>
      <c r="B32" s="266"/>
      <c r="C32" s="267"/>
      <c r="D32" s="267"/>
      <c r="E32" s="267"/>
      <c r="F32" s="267"/>
      <c r="G32" s="267"/>
      <c r="H32" s="267"/>
      <c r="I32" s="267"/>
      <c r="J32" s="267"/>
      <c r="K32" s="267"/>
      <c r="L32" s="267"/>
      <c r="M32" s="267"/>
      <c r="N32" s="267"/>
      <c r="O32" s="268"/>
    </row>
    <row r="34" spans="1:18" ht="20.100000000000001" customHeight="1" x14ac:dyDescent="0.15">
      <c r="G34" s="269" t="s">
        <v>172</v>
      </c>
      <c r="H34" s="270"/>
      <c r="I34" s="270"/>
      <c r="J34" s="271">
        <f>+E6</f>
        <v>0</v>
      </c>
      <c r="K34" s="271"/>
      <c r="L34" s="271"/>
      <c r="M34" s="271"/>
      <c r="N34" s="271"/>
      <c r="O34" s="272"/>
    </row>
    <row r="35" spans="1:18" ht="24.95" customHeight="1" x14ac:dyDescent="0.15">
      <c r="A35" s="209" t="s">
        <v>87</v>
      </c>
      <c r="B35" s="210"/>
      <c r="C35" s="211"/>
      <c r="D35" s="211"/>
      <c r="E35" s="211"/>
      <c r="F35" s="211"/>
      <c r="G35" s="211"/>
      <c r="H35" s="211"/>
      <c r="I35" s="211"/>
      <c r="J35" s="211"/>
      <c r="K35" s="211"/>
      <c r="L35" s="211"/>
      <c r="M35" s="211"/>
      <c r="N35" s="211"/>
      <c r="O35" s="212"/>
    </row>
    <row r="36" spans="1:18" ht="24.95" customHeight="1" x14ac:dyDescent="0.15">
      <c r="A36" s="209"/>
      <c r="B36" s="213"/>
      <c r="C36" s="214"/>
      <c r="D36" s="214"/>
      <c r="E36" s="214"/>
      <c r="F36" s="214"/>
      <c r="G36" s="214"/>
      <c r="H36" s="214"/>
      <c r="I36" s="214"/>
      <c r="J36" s="214"/>
      <c r="K36" s="214"/>
      <c r="L36" s="214"/>
      <c r="M36" s="214"/>
      <c r="N36" s="214"/>
      <c r="O36" s="215"/>
    </row>
    <row r="37" spans="1:18" ht="24.95" customHeight="1" x14ac:dyDescent="0.15">
      <c r="A37" s="264" t="s">
        <v>155</v>
      </c>
      <c r="B37" s="199"/>
      <c r="C37" s="199"/>
      <c r="D37" s="199"/>
      <c r="E37" s="199"/>
      <c r="F37" s="199"/>
      <c r="G37" s="199"/>
      <c r="H37" s="199"/>
      <c r="I37" s="199"/>
      <c r="J37" s="199"/>
      <c r="K37" s="199"/>
      <c r="L37" s="199"/>
      <c r="M37" s="199"/>
      <c r="N37" s="199"/>
      <c r="O37" s="199"/>
    </row>
    <row r="38" spans="1:18" ht="24.95" customHeight="1" x14ac:dyDescent="0.15">
      <c r="A38" s="265"/>
      <c r="B38" s="199"/>
      <c r="C38" s="199"/>
      <c r="D38" s="199"/>
      <c r="E38" s="199"/>
      <c r="F38" s="199"/>
      <c r="G38" s="199"/>
      <c r="H38" s="199"/>
      <c r="I38" s="199"/>
      <c r="J38" s="199"/>
      <c r="K38" s="199"/>
      <c r="L38" s="199"/>
      <c r="M38" s="199"/>
      <c r="N38" s="199"/>
      <c r="O38" s="199"/>
    </row>
    <row r="39" spans="1:18" ht="24.95" customHeight="1" x14ac:dyDescent="0.15">
      <c r="A39" s="265"/>
      <c r="B39" s="199"/>
      <c r="C39" s="199"/>
      <c r="D39" s="199"/>
      <c r="E39" s="199"/>
      <c r="F39" s="199"/>
      <c r="G39" s="199"/>
      <c r="H39" s="199"/>
      <c r="I39" s="199"/>
      <c r="J39" s="199"/>
      <c r="K39" s="199"/>
      <c r="L39" s="199"/>
      <c r="M39" s="199"/>
      <c r="N39" s="199"/>
      <c r="O39" s="199"/>
    </row>
    <row r="40" spans="1:18" ht="24.95" customHeight="1" x14ac:dyDescent="0.15">
      <c r="A40" s="265"/>
      <c r="B40" s="199"/>
      <c r="C40" s="199"/>
      <c r="D40" s="199"/>
      <c r="E40" s="199"/>
      <c r="F40" s="199"/>
      <c r="G40" s="199"/>
      <c r="H40" s="199"/>
      <c r="I40" s="199"/>
      <c r="J40" s="199"/>
      <c r="K40" s="199"/>
      <c r="L40" s="199"/>
      <c r="M40" s="199"/>
      <c r="N40" s="199"/>
      <c r="O40" s="199"/>
    </row>
    <row r="41" spans="1:18" ht="24.95" customHeight="1" x14ac:dyDescent="0.15">
      <c r="A41" s="265"/>
      <c r="B41" s="199"/>
      <c r="C41" s="199"/>
      <c r="D41" s="199"/>
      <c r="E41" s="199"/>
      <c r="F41" s="199"/>
      <c r="G41" s="199"/>
      <c r="H41" s="199"/>
      <c r="I41" s="199"/>
      <c r="J41" s="199"/>
      <c r="K41" s="199"/>
      <c r="L41" s="199"/>
      <c r="M41" s="199"/>
      <c r="N41" s="199"/>
      <c r="O41" s="199"/>
    </row>
    <row r="42" spans="1:18" ht="24.95" customHeight="1" x14ac:dyDescent="0.15">
      <c r="A42" s="265"/>
      <c r="B42" s="199"/>
      <c r="C42" s="199"/>
      <c r="D42" s="199"/>
      <c r="E42" s="199"/>
      <c r="F42" s="199"/>
      <c r="G42" s="199"/>
      <c r="H42" s="199"/>
      <c r="I42" s="199"/>
      <c r="J42" s="199"/>
      <c r="K42" s="199"/>
      <c r="L42" s="199"/>
      <c r="M42" s="199"/>
      <c r="N42" s="199"/>
      <c r="O42" s="199"/>
    </row>
    <row r="43" spans="1:18" ht="24.95" customHeight="1" x14ac:dyDescent="0.15">
      <c r="A43" s="265"/>
      <c r="B43" s="199"/>
      <c r="C43" s="199"/>
      <c r="D43" s="199"/>
      <c r="E43" s="199"/>
      <c r="F43" s="199"/>
      <c r="G43" s="199"/>
      <c r="H43" s="199"/>
      <c r="I43" s="199"/>
      <c r="J43" s="199"/>
      <c r="K43" s="199"/>
      <c r="L43" s="199"/>
      <c r="M43" s="199"/>
      <c r="N43" s="199"/>
      <c r="O43" s="199"/>
    </row>
    <row r="44" spans="1:18" ht="24.95" customHeight="1" x14ac:dyDescent="0.15">
      <c r="A44" s="264" t="s">
        <v>156</v>
      </c>
      <c r="B44" s="200"/>
      <c r="C44" s="201"/>
      <c r="D44" s="201"/>
      <c r="E44" s="201"/>
      <c r="F44" s="201"/>
      <c r="G44" s="201"/>
      <c r="H44" s="201"/>
      <c r="I44" s="201"/>
      <c r="J44" s="201"/>
      <c r="K44" s="201"/>
      <c r="L44" s="201"/>
      <c r="M44" s="201"/>
      <c r="N44" s="201"/>
      <c r="O44" s="202"/>
    </row>
    <row r="45" spans="1:18" ht="24.95" customHeight="1" x14ac:dyDescent="0.15">
      <c r="A45" s="265"/>
      <c r="B45" s="203"/>
      <c r="C45" s="204"/>
      <c r="D45" s="204"/>
      <c r="E45" s="204"/>
      <c r="F45" s="204"/>
      <c r="G45" s="204"/>
      <c r="H45" s="204"/>
      <c r="I45" s="204"/>
      <c r="J45" s="204"/>
      <c r="K45" s="204"/>
      <c r="L45" s="204"/>
      <c r="M45" s="204"/>
      <c r="N45" s="204"/>
      <c r="O45" s="205"/>
      <c r="R45" s="14"/>
    </row>
    <row r="46" spans="1:18" ht="24.95" customHeight="1" x14ac:dyDescent="0.15">
      <c r="A46" s="265"/>
      <c r="B46" s="203"/>
      <c r="C46" s="204"/>
      <c r="D46" s="204"/>
      <c r="E46" s="204"/>
      <c r="F46" s="204"/>
      <c r="G46" s="204"/>
      <c r="H46" s="204"/>
      <c r="I46" s="204"/>
      <c r="J46" s="204"/>
      <c r="K46" s="204"/>
      <c r="L46" s="204"/>
      <c r="M46" s="204"/>
      <c r="N46" s="204"/>
      <c r="O46" s="205"/>
      <c r="R46" s="14"/>
    </row>
    <row r="47" spans="1:18" ht="24.95" customHeight="1" x14ac:dyDescent="0.15">
      <c r="A47" s="265"/>
      <c r="B47" s="203"/>
      <c r="C47" s="204"/>
      <c r="D47" s="204"/>
      <c r="E47" s="204"/>
      <c r="F47" s="204"/>
      <c r="G47" s="204"/>
      <c r="H47" s="204"/>
      <c r="I47" s="204"/>
      <c r="J47" s="204"/>
      <c r="K47" s="204"/>
      <c r="L47" s="204"/>
      <c r="M47" s="204"/>
      <c r="N47" s="204"/>
      <c r="O47" s="205"/>
      <c r="R47" s="14"/>
    </row>
    <row r="48" spans="1:18" ht="24.95" customHeight="1" x14ac:dyDescent="0.15">
      <c r="A48" s="265"/>
      <c r="B48" s="203"/>
      <c r="C48" s="204"/>
      <c r="D48" s="204"/>
      <c r="E48" s="204"/>
      <c r="F48" s="204"/>
      <c r="G48" s="204"/>
      <c r="H48" s="204"/>
      <c r="I48" s="204"/>
      <c r="J48" s="204"/>
      <c r="K48" s="204"/>
      <c r="L48" s="204"/>
      <c r="M48" s="204"/>
      <c r="N48" s="204"/>
      <c r="O48" s="205"/>
    </row>
    <row r="49" spans="1:18" ht="24.95" customHeight="1" x14ac:dyDescent="0.15">
      <c r="A49" s="265"/>
      <c r="B49" s="206"/>
      <c r="C49" s="207"/>
      <c r="D49" s="207"/>
      <c r="E49" s="207"/>
      <c r="F49" s="207"/>
      <c r="G49" s="207"/>
      <c r="H49" s="207"/>
      <c r="I49" s="207"/>
      <c r="J49" s="207"/>
      <c r="K49" s="207"/>
      <c r="L49" s="207"/>
      <c r="M49" s="207"/>
      <c r="N49" s="207"/>
      <c r="O49" s="208"/>
    </row>
    <row r="50" spans="1:18" ht="12.75" customHeight="1" x14ac:dyDescent="0.15">
      <c r="A50" s="197" t="s">
        <v>88</v>
      </c>
      <c r="B50" s="199"/>
      <c r="C50" s="199"/>
      <c r="D50" s="199"/>
      <c r="E50" s="199"/>
      <c r="F50" s="199"/>
      <c r="G50" s="199"/>
      <c r="H50" s="199"/>
      <c r="I50" s="199"/>
      <c r="J50" s="199"/>
      <c r="K50" s="199"/>
      <c r="L50" s="199"/>
      <c r="M50" s="199"/>
      <c r="N50" s="199"/>
      <c r="O50" s="199"/>
    </row>
    <row r="51" spans="1:18" ht="12.75" customHeight="1" x14ac:dyDescent="0.15">
      <c r="A51" s="198"/>
      <c r="B51" s="199"/>
      <c r="C51" s="199"/>
      <c r="D51" s="199"/>
      <c r="E51" s="199"/>
      <c r="F51" s="199"/>
      <c r="G51" s="199"/>
      <c r="H51" s="199"/>
      <c r="I51" s="199"/>
      <c r="J51" s="199"/>
      <c r="K51" s="199"/>
      <c r="L51" s="199"/>
      <c r="M51" s="199"/>
      <c r="N51" s="199"/>
      <c r="O51" s="199"/>
    </row>
    <row r="52" spans="1:18" ht="12.75" customHeight="1" x14ac:dyDescent="0.15">
      <c r="A52" s="198"/>
      <c r="B52" s="199"/>
      <c r="C52" s="199"/>
      <c r="D52" s="199"/>
      <c r="E52" s="199"/>
      <c r="F52" s="199"/>
      <c r="G52" s="199"/>
      <c r="H52" s="199"/>
      <c r="I52" s="199"/>
      <c r="J52" s="199"/>
      <c r="K52" s="199"/>
      <c r="L52" s="199"/>
      <c r="M52" s="199"/>
      <c r="N52" s="199"/>
      <c r="O52" s="199"/>
    </row>
    <row r="53" spans="1:18" ht="12.75" customHeight="1" x14ac:dyDescent="0.15">
      <c r="A53" s="198"/>
      <c r="B53" s="199"/>
      <c r="C53" s="199"/>
      <c r="D53" s="199"/>
      <c r="E53" s="199"/>
      <c r="F53" s="199"/>
      <c r="G53" s="199"/>
      <c r="H53" s="199"/>
      <c r="I53" s="199"/>
      <c r="J53" s="199"/>
      <c r="K53" s="199"/>
      <c r="L53" s="199"/>
      <c r="M53" s="199"/>
      <c r="N53" s="199"/>
      <c r="O53" s="199"/>
    </row>
    <row r="54" spans="1:18" ht="12.75" customHeight="1" x14ac:dyDescent="0.15">
      <c r="A54" s="198"/>
      <c r="B54" s="199"/>
      <c r="C54" s="199"/>
      <c r="D54" s="199"/>
      <c r="E54" s="199"/>
      <c r="F54" s="199"/>
      <c r="G54" s="199"/>
      <c r="H54" s="199"/>
      <c r="I54" s="199"/>
      <c r="J54" s="199"/>
      <c r="K54" s="199"/>
      <c r="L54" s="199"/>
      <c r="M54" s="199"/>
      <c r="N54" s="199"/>
      <c r="O54" s="199"/>
    </row>
    <row r="55" spans="1:18" ht="12.75" customHeight="1" x14ac:dyDescent="0.15">
      <c r="A55" s="198"/>
      <c r="B55" s="199"/>
      <c r="C55" s="199"/>
      <c r="D55" s="199"/>
      <c r="E55" s="199"/>
      <c r="F55" s="199"/>
      <c r="G55" s="199"/>
      <c r="H55" s="199"/>
      <c r="I55" s="199"/>
      <c r="J55" s="199"/>
      <c r="K55" s="199"/>
      <c r="L55" s="199"/>
      <c r="M55" s="199"/>
      <c r="N55" s="199"/>
      <c r="O55" s="199"/>
    </row>
    <row r="56" spans="1:18" ht="12.75" customHeight="1" x14ac:dyDescent="0.15">
      <c r="A56" s="198"/>
      <c r="B56" s="199"/>
      <c r="C56" s="199"/>
      <c r="D56" s="199"/>
      <c r="E56" s="199"/>
      <c r="F56" s="199"/>
      <c r="G56" s="199"/>
      <c r="H56" s="199"/>
      <c r="I56" s="199"/>
      <c r="J56" s="199"/>
      <c r="K56" s="199"/>
      <c r="L56" s="199"/>
      <c r="M56" s="199"/>
      <c r="N56" s="199"/>
      <c r="O56" s="199"/>
      <c r="R56" s="14"/>
    </row>
    <row r="57" spans="1:18" ht="15" customHeight="1" x14ac:dyDescent="0.15">
      <c r="A57" s="197" t="s">
        <v>130</v>
      </c>
      <c r="B57" s="199"/>
      <c r="C57" s="199"/>
      <c r="D57" s="199"/>
      <c r="E57" s="199"/>
      <c r="F57" s="199"/>
      <c r="G57" s="199"/>
      <c r="H57" s="199"/>
      <c r="I57" s="199"/>
      <c r="J57" s="199"/>
      <c r="K57" s="199"/>
      <c r="L57" s="199"/>
      <c r="M57" s="199"/>
      <c r="N57" s="199"/>
      <c r="O57" s="199"/>
    </row>
    <row r="58" spans="1:18" ht="15" customHeight="1" x14ac:dyDescent="0.15">
      <c r="A58" s="198"/>
      <c r="B58" s="199"/>
      <c r="C58" s="199"/>
      <c r="D58" s="199"/>
      <c r="E58" s="199"/>
      <c r="F58" s="199"/>
      <c r="G58" s="199"/>
      <c r="H58" s="199"/>
      <c r="I58" s="199"/>
      <c r="J58" s="199"/>
      <c r="K58" s="199"/>
      <c r="L58" s="199"/>
      <c r="M58" s="199"/>
      <c r="N58" s="199"/>
      <c r="O58" s="199"/>
    </row>
    <row r="59" spans="1:18" ht="15" customHeight="1" x14ac:dyDescent="0.15">
      <c r="A59" s="198"/>
      <c r="B59" s="199"/>
      <c r="C59" s="199"/>
      <c r="D59" s="199"/>
      <c r="E59" s="199"/>
      <c r="F59" s="199"/>
      <c r="G59" s="199"/>
      <c r="H59" s="199"/>
      <c r="I59" s="199"/>
      <c r="J59" s="199"/>
      <c r="K59" s="199"/>
      <c r="L59" s="199"/>
      <c r="M59" s="199"/>
      <c r="N59" s="199"/>
      <c r="O59" s="199"/>
    </row>
    <row r="60" spans="1:18" ht="15" customHeight="1" x14ac:dyDescent="0.15">
      <c r="A60" s="198"/>
      <c r="B60" s="199"/>
      <c r="C60" s="199"/>
      <c r="D60" s="199"/>
      <c r="E60" s="199"/>
      <c r="F60" s="199"/>
      <c r="G60" s="199"/>
      <c r="H60" s="199"/>
      <c r="I60" s="199"/>
      <c r="J60" s="199"/>
      <c r="K60" s="199"/>
      <c r="L60" s="199"/>
      <c r="M60" s="199"/>
      <c r="N60" s="199"/>
      <c r="O60" s="199"/>
    </row>
    <row r="61" spans="1:18" ht="15" customHeight="1" x14ac:dyDescent="0.15">
      <c r="A61" s="198"/>
      <c r="B61" s="199"/>
      <c r="C61" s="199"/>
      <c r="D61" s="199"/>
      <c r="E61" s="199"/>
      <c r="F61" s="199"/>
      <c r="G61" s="199"/>
      <c r="H61" s="199"/>
      <c r="I61" s="199"/>
      <c r="J61" s="199"/>
      <c r="K61" s="199"/>
      <c r="L61" s="199"/>
      <c r="M61" s="199"/>
      <c r="N61" s="199"/>
      <c r="O61" s="199"/>
    </row>
    <row r="62" spans="1:18" ht="15" customHeight="1" x14ac:dyDescent="0.15">
      <c r="A62" s="198"/>
      <c r="B62" s="199"/>
      <c r="C62" s="199"/>
      <c r="D62" s="199"/>
      <c r="E62" s="199"/>
      <c r="F62" s="199"/>
      <c r="G62" s="199"/>
      <c r="H62" s="199"/>
      <c r="I62" s="199"/>
      <c r="J62" s="199"/>
      <c r="K62" s="199"/>
      <c r="L62" s="199"/>
      <c r="M62" s="199"/>
      <c r="N62" s="199"/>
      <c r="O62" s="199"/>
    </row>
    <row r="63" spans="1:18" ht="15" customHeight="1" x14ac:dyDescent="0.15">
      <c r="A63" s="198"/>
      <c r="B63" s="199"/>
      <c r="C63" s="199"/>
      <c r="D63" s="199"/>
      <c r="E63" s="199"/>
      <c r="F63" s="199"/>
      <c r="G63" s="199"/>
      <c r="H63" s="199"/>
      <c r="I63" s="199"/>
      <c r="J63" s="199"/>
      <c r="K63" s="199"/>
      <c r="L63" s="199"/>
      <c r="M63" s="199"/>
      <c r="N63" s="199"/>
      <c r="O63" s="199"/>
    </row>
    <row r="64" spans="1:18" ht="22.5" customHeight="1" x14ac:dyDescent="0.15">
      <c r="A64" s="197" t="s">
        <v>157</v>
      </c>
      <c r="B64" s="199"/>
      <c r="C64" s="199"/>
      <c r="D64" s="199"/>
      <c r="E64" s="199"/>
      <c r="F64" s="199"/>
      <c r="G64" s="199"/>
      <c r="H64" s="199"/>
      <c r="I64" s="199"/>
      <c r="J64" s="199"/>
      <c r="K64" s="199"/>
      <c r="L64" s="199"/>
      <c r="M64" s="199"/>
      <c r="N64" s="199"/>
      <c r="O64" s="199"/>
    </row>
    <row r="65" spans="1:18" ht="22.5" customHeight="1" x14ac:dyDescent="0.15">
      <c r="A65" s="198"/>
      <c r="B65" s="199"/>
      <c r="C65" s="199"/>
      <c r="D65" s="199"/>
      <c r="E65" s="199"/>
      <c r="F65" s="199"/>
      <c r="G65" s="199"/>
      <c r="H65" s="199"/>
      <c r="I65" s="199"/>
      <c r="J65" s="199"/>
      <c r="K65" s="199"/>
      <c r="L65" s="199"/>
      <c r="M65" s="199"/>
      <c r="N65" s="199"/>
      <c r="O65" s="199"/>
    </row>
    <row r="66" spans="1:18" ht="22.5" customHeight="1" x14ac:dyDescent="0.15">
      <c r="A66" s="198"/>
      <c r="B66" s="199"/>
      <c r="C66" s="199"/>
      <c r="D66" s="199"/>
      <c r="E66" s="199"/>
      <c r="F66" s="199"/>
      <c r="G66" s="199"/>
      <c r="H66" s="199"/>
      <c r="I66" s="199"/>
      <c r="J66" s="199"/>
      <c r="K66" s="199"/>
      <c r="L66" s="199"/>
      <c r="M66" s="199"/>
      <c r="N66" s="199"/>
      <c r="O66" s="199"/>
      <c r="R66" s="14"/>
    </row>
    <row r="67" spans="1:18" ht="22.5" customHeight="1" x14ac:dyDescent="0.15">
      <c r="A67" s="198"/>
      <c r="B67" s="199"/>
      <c r="C67" s="199"/>
      <c r="D67" s="199"/>
      <c r="E67" s="199"/>
      <c r="F67" s="199"/>
      <c r="G67" s="199"/>
      <c r="H67" s="199"/>
      <c r="I67" s="199"/>
      <c r="J67" s="199"/>
      <c r="K67" s="199"/>
      <c r="L67" s="199"/>
      <c r="M67" s="199"/>
      <c r="N67" s="199"/>
      <c r="O67" s="199"/>
      <c r="R67" s="14"/>
    </row>
    <row r="68" spans="1:18" ht="22.5" customHeight="1" x14ac:dyDescent="0.15">
      <c r="A68" s="198"/>
      <c r="B68" s="199"/>
      <c r="C68" s="199"/>
      <c r="D68" s="199"/>
      <c r="E68" s="199"/>
      <c r="F68" s="199"/>
      <c r="G68" s="199"/>
      <c r="H68" s="199"/>
      <c r="I68" s="199"/>
      <c r="J68" s="199"/>
      <c r="K68" s="199"/>
      <c r="L68" s="199"/>
      <c r="M68" s="199"/>
      <c r="N68" s="199"/>
      <c r="O68" s="199"/>
    </row>
    <row r="69" spans="1:18" ht="22.5" customHeight="1" x14ac:dyDescent="0.15">
      <c r="A69" s="198"/>
      <c r="B69" s="199"/>
      <c r="C69" s="199"/>
      <c r="D69" s="199"/>
      <c r="E69" s="199"/>
      <c r="F69" s="199"/>
      <c r="G69" s="199"/>
      <c r="H69" s="199"/>
      <c r="I69" s="199"/>
      <c r="J69" s="199"/>
      <c r="K69" s="199"/>
      <c r="L69" s="199"/>
      <c r="M69" s="199"/>
      <c r="N69" s="199"/>
      <c r="O69" s="199"/>
    </row>
    <row r="70" spans="1:18" ht="22.5" customHeight="1" x14ac:dyDescent="0.15">
      <c r="A70" s="198"/>
      <c r="B70" s="199"/>
      <c r="C70" s="199"/>
      <c r="D70" s="199"/>
      <c r="E70" s="199"/>
      <c r="F70" s="199"/>
      <c r="G70" s="199"/>
      <c r="H70" s="199"/>
      <c r="I70" s="199"/>
      <c r="J70" s="199"/>
      <c r="K70" s="199"/>
      <c r="L70" s="199"/>
      <c r="M70" s="199"/>
      <c r="N70" s="199"/>
      <c r="O70" s="199"/>
    </row>
    <row r="71" spans="1:18" ht="20.25" customHeight="1" x14ac:dyDescent="0.15">
      <c r="A71" s="197" t="s">
        <v>131</v>
      </c>
      <c r="B71" s="199"/>
      <c r="C71" s="199"/>
      <c r="D71" s="199"/>
      <c r="E71" s="199"/>
      <c r="F71" s="199"/>
      <c r="G71" s="199"/>
      <c r="H71" s="199"/>
      <c r="I71" s="199"/>
      <c r="J71" s="199"/>
      <c r="K71" s="199"/>
      <c r="L71" s="199"/>
      <c r="M71" s="199"/>
      <c r="N71" s="199"/>
      <c r="O71" s="199"/>
    </row>
    <row r="72" spans="1:18" ht="20.25" customHeight="1" x14ac:dyDescent="0.15">
      <c r="A72" s="198"/>
      <c r="B72" s="199"/>
      <c r="C72" s="199"/>
      <c r="D72" s="199"/>
      <c r="E72" s="199"/>
      <c r="F72" s="199"/>
      <c r="G72" s="199"/>
      <c r="H72" s="199"/>
      <c r="I72" s="199"/>
      <c r="J72" s="199"/>
      <c r="K72" s="199"/>
      <c r="L72" s="199"/>
      <c r="M72" s="199"/>
      <c r="N72" s="199"/>
      <c r="O72" s="199"/>
    </row>
    <row r="73" spans="1:18" ht="20.25" customHeight="1" x14ac:dyDescent="0.15">
      <c r="A73" s="198"/>
      <c r="B73" s="199"/>
      <c r="C73" s="199"/>
      <c r="D73" s="199"/>
      <c r="E73" s="199"/>
      <c r="F73" s="199"/>
      <c r="G73" s="199"/>
      <c r="H73" s="199"/>
      <c r="I73" s="199"/>
      <c r="J73" s="199"/>
      <c r="K73" s="199"/>
      <c r="L73" s="199"/>
      <c r="M73" s="199"/>
      <c r="N73" s="199"/>
      <c r="O73" s="199"/>
    </row>
    <row r="74" spans="1:18" ht="20.25" customHeight="1" x14ac:dyDescent="0.15">
      <c r="A74" s="198"/>
      <c r="B74" s="199"/>
      <c r="C74" s="199"/>
      <c r="D74" s="199"/>
      <c r="E74" s="199"/>
      <c r="F74" s="199"/>
      <c r="G74" s="199"/>
      <c r="H74" s="199"/>
      <c r="I74" s="199"/>
      <c r="J74" s="199"/>
      <c r="K74" s="199"/>
      <c r="L74" s="199"/>
      <c r="M74" s="199"/>
      <c r="N74" s="199"/>
      <c r="O74" s="199"/>
    </row>
    <row r="75" spans="1:18" ht="20.25" customHeight="1" x14ac:dyDescent="0.15">
      <c r="A75" s="198"/>
      <c r="B75" s="199"/>
      <c r="C75" s="199"/>
      <c r="D75" s="199"/>
      <c r="E75" s="199"/>
      <c r="F75" s="199"/>
      <c r="G75" s="199"/>
      <c r="H75" s="199"/>
      <c r="I75" s="199"/>
      <c r="J75" s="199"/>
      <c r="K75" s="199"/>
      <c r="L75" s="199"/>
      <c r="M75" s="199"/>
      <c r="N75" s="199"/>
      <c r="O75" s="199"/>
    </row>
    <row r="76" spans="1:18" ht="20.25" customHeight="1" x14ac:dyDescent="0.15">
      <c r="A76" s="198"/>
      <c r="B76" s="199"/>
      <c r="C76" s="199"/>
      <c r="D76" s="199"/>
      <c r="E76" s="199"/>
      <c r="F76" s="199"/>
      <c r="G76" s="199"/>
      <c r="H76" s="199"/>
      <c r="I76" s="199"/>
      <c r="J76" s="199"/>
      <c r="K76" s="199"/>
      <c r="L76" s="199"/>
      <c r="M76" s="199"/>
      <c r="N76" s="199"/>
      <c r="O76" s="199"/>
    </row>
    <row r="77" spans="1:18" ht="5.25" customHeight="1" x14ac:dyDescent="0.15">
      <c r="A77" s="198"/>
      <c r="B77" s="199"/>
      <c r="C77" s="199"/>
      <c r="D77" s="199"/>
      <c r="E77" s="199"/>
      <c r="F77" s="199"/>
      <c r="G77" s="199"/>
      <c r="H77" s="199"/>
      <c r="I77" s="199"/>
      <c r="J77" s="199"/>
      <c r="K77" s="199"/>
      <c r="L77" s="199"/>
      <c r="M77" s="199"/>
      <c r="N77" s="199"/>
      <c r="O77" s="199"/>
    </row>
    <row r="79" spans="1:18" s="35" customFormat="1" ht="20.100000000000001" customHeight="1" x14ac:dyDescent="0.15">
      <c r="A79" s="73" t="s">
        <v>55</v>
      </c>
      <c r="B79" s="73"/>
      <c r="C79" s="73"/>
      <c r="D79" s="73"/>
    </row>
    <row r="80" spans="1:18" ht="67.5" customHeight="1" x14ac:dyDescent="0.15">
      <c r="A80" s="36" t="s">
        <v>89</v>
      </c>
      <c r="B80" s="196" t="str">
        <f>IF('３－Ｂ助成対象経費の内訳（実績）'!T3=1,'３－Ｂ助成対象経費の内訳（実績）'!E13,IF(OR('３－Ｂ助成対象経費の内訳（実績）'!U3=1,'３－Ｂ助成対象経費の内訳（実績）'!V3=1),'３－Ｂ助成対象経費の内訳（実績）'!H13,IF('３－Ｂ助成対象経費の内訳（実績）'!W3=1,'３－Ｂ助成対象経費の内訳（実績）'!H10,"")))</f>
        <v/>
      </c>
      <c r="C80" s="196"/>
      <c r="D80" s="196"/>
      <c r="E80" s="196"/>
      <c r="F80" s="196"/>
      <c r="G80" s="261" t="s">
        <v>175</v>
      </c>
      <c r="H80" s="262"/>
      <c r="I80" s="262"/>
      <c r="J80" s="262"/>
      <c r="K80" s="262"/>
      <c r="L80" s="262"/>
      <c r="M80" s="262"/>
    </row>
    <row r="81" spans="1:21" ht="72.75" customHeight="1" x14ac:dyDescent="0.15">
      <c r="A81" s="36" t="s">
        <v>90</v>
      </c>
      <c r="B81" s="263" t="str">
        <f>IF(OR('３－Ｂ助成対象経費の内訳（実績）'!T3=1,'３－Ｂ助成対象経費の内訳（実績）'!W3=1),'３－Ｂ助成対象経費の内訳（実績）'!E8,IF(OR('３－Ｂ助成対象経費の内訳（実績）'!U3=1,'３－Ｂ助成対象経費の内訳（実績）'!V3=1),'３－Ｂ助成対象経費の内訳（実績）'!H8,""))</f>
        <v/>
      </c>
      <c r="C81" s="263"/>
      <c r="D81" s="263"/>
      <c r="E81" s="263"/>
      <c r="F81" s="263"/>
      <c r="G81" s="218" t="s">
        <v>294</v>
      </c>
      <c r="H81" s="219"/>
      <c r="I81" s="219"/>
      <c r="J81" s="219"/>
      <c r="K81" s="219"/>
      <c r="L81" s="219"/>
      <c r="M81" s="219"/>
    </row>
    <row r="82" spans="1:21" ht="63.75" customHeight="1" x14ac:dyDescent="0.15">
      <c r="A82" s="37" t="s">
        <v>128</v>
      </c>
      <c r="B82" s="196" t="e">
        <f>ROUNDDOWN(($B$80-$B$81)*2/3,0)</f>
        <v>#VALUE!</v>
      </c>
      <c r="C82" s="196"/>
      <c r="D82" s="196"/>
      <c r="E82" s="196"/>
      <c r="F82" s="196"/>
      <c r="G82" s="218" t="s">
        <v>129</v>
      </c>
      <c r="H82" s="219"/>
      <c r="I82" s="219"/>
      <c r="J82" s="219"/>
      <c r="K82" s="219"/>
      <c r="L82" s="219"/>
      <c r="M82" s="219"/>
    </row>
    <row r="83" spans="1:21" ht="72" customHeight="1" x14ac:dyDescent="0.15">
      <c r="A83" s="85" t="s">
        <v>162</v>
      </c>
      <c r="B83" s="196" t="str">
        <f>IF(OR('３－Ｂ助成対象経費の内訳（実績）'!U3=1,'３－Ｂ助成対象経費の内訳（実績）'!V3=1),'３－Ｂ助成対象経費の内訳（実績）'!H10,"")</f>
        <v/>
      </c>
      <c r="C83" s="196"/>
      <c r="D83" s="196"/>
      <c r="E83" s="196"/>
      <c r="F83" s="196"/>
      <c r="G83" s="218" t="s">
        <v>295</v>
      </c>
      <c r="H83" s="219"/>
      <c r="I83" s="219"/>
      <c r="J83" s="219"/>
      <c r="K83" s="219"/>
      <c r="L83" s="219"/>
      <c r="M83" s="219"/>
    </row>
    <row r="84" spans="1:21" ht="72" customHeight="1" x14ac:dyDescent="0.15">
      <c r="A84" s="36" t="s">
        <v>176</v>
      </c>
      <c r="B84" s="241"/>
      <c r="C84" s="241"/>
      <c r="D84" s="241"/>
      <c r="E84" s="241"/>
      <c r="F84" s="241"/>
      <c r="G84" s="219" t="s">
        <v>91</v>
      </c>
      <c r="H84" s="219"/>
      <c r="I84" s="219"/>
      <c r="J84" s="219"/>
      <c r="K84" s="219"/>
      <c r="L84" s="219"/>
      <c r="M84" s="219"/>
    </row>
    <row r="85" spans="1:21" ht="72" customHeight="1" x14ac:dyDescent="0.15">
      <c r="A85" s="154" t="s">
        <v>298</v>
      </c>
      <c r="B85" s="242">
        <f>'３－Ｂ助成対象経費の内訳（実績）'!E11</f>
        <v>0</v>
      </c>
      <c r="C85" s="242"/>
      <c r="D85" s="242"/>
      <c r="E85" s="242"/>
      <c r="F85" s="242"/>
      <c r="G85" s="243" t="s">
        <v>296</v>
      </c>
      <c r="H85" s="244"/>
      <c r="I85" s="244"/>
      <c r="J85" s="244"/>
      <c r="K85" s="244"/>
      <c r="L85" s="244"/>
      <c r="M85" s="244"/>
      <c r="U85" s="157"/>
    </row>
    <row r="86" spans="1:21" ht="20.100000000000001" customHeight="1" x14ac:dyDescent="0.15">
      <c r="A86" s="155"/>
      <c r="B86" s="250" t="s">
        <v>299</v>
      </c>
      <c r="C86" s="251"/>
      <c r="D86" s="252">
        <f>B85/11</f>
        <v>0</v>
      </c>
      <c r="E86" s="253"/>
      <c r="F86" s="254"/>
      <c r="G86" s="250"/>
      <c r="H86" s="251"/>
      <c r="I86" s="251"/>
      <c r="J86" s="251"/>
      <c r="K86" s="251"/>
      <c r="L86" s="251"/>
      <c r="M86" s="221"/>
      <c r="N86" s="156"/>
    </row>
    <row r="88" spans="1:21" ht="20.100000000000001" customHeight="1" x14ac:dyDescent="0.15">
      <c r="A88" s="234" t="s">
        <v>279</v>
      </c>
      <c r="B88" s="234"/>
      <c r="C88" s="234"/>
      <c r="D88" s="234"/>
      <c r="E88" s="234"/>
      <c r="F88" s="234"/>
      <c r="G88" s="234"/>
      <c r="H88" s="234"/>
      <c r="I88" s="234"/>
      <c r="J88" s="234"/>
      <c r="K88" s="234"/>
      <c r="L88" s="234"/>
      <c r="M88" s="234"/>
    </row>
    <row r="89" spans="1:21" ht="20.100000000000001" customHeight="1" x14ac:dyDescent="0.15">
      <c r="A89" s="234"/>
      <c r="B89" s="234"/>
      <c r="C89" s="234"/>
      <c r="D89" s="234"/>
      <c r="E89" s="234"/>
      <c r="F89" s="234"/>
      <c r="G89" s="234"/>
      <c r="H89" s="234"/>
      <c r="I89" s="234"/>
      <c r="J89" s="234"/>
      <c r="K89" s="234"/>
      <c r="L89" s="234"/>
      <c r="M89" s="234"/>
    </row>
    <row r="90" spans="1:21" ht="39.950000000000003" customHeight="1" x14ac:dyDescent="0.15">
      <c r="A90" s="248" t="s">
        <v>92</v>
      </c>
      <c r="B90" s="235" t="s">
        <v>93</v>
      </c>
      <c r="C90" s="236"/>
      <c r="D90" s="237"/>
      <c r="E90" s="237"/>
      <c r="F90" s="237"/>
      <c r="G90" s="237"/>
      <c r="H90" s="237"/>
      <c r="I90" s="237"/>
      <c r="J90" s="237"/>
      <c r="K90" s="237"/>
      <c r="L90" s="237"/>
      <c r="M90" s="238"/>
    </row>
    <row r="91" spans="1:21" ht="39.950000000000003" customHeight="1" x14ac:dyDescent="0.15">
      <c r="A91" s="249"/>
      <c r="B91" s="239"/>
      <c r="C91" s="240"/>
      <c r="D91" s="240"/>
      <c r="E91" s="240"/>
      <c r="F91" s="240"/>
      <c r="G91" s="80" t="s">
        <v>94</v>
      </c>
      <c r="H91" s="240"/>
      <c r="I91" s="240"/>
      <c r="J91" s="240"/>
      <c r="K91" s="240"/>
      <c r="L91" s="80" t="s">
        <v>95</v>
      </c>
      <c r="M91" s="68"/>
    </row>
    <row r="92" spans="1:21" ht="39.950000000000003" customHeight="1" x14ac:dyDescent="0.15">
      <c r="A92" s="230"/>
      <c r="B92" s="86" t="s">
        <v>173</v>
      </c>
      <c r="C92" s="81"/>
      <c r="D92" s="81"/>
      <c r="E92" s="245"/>
      <c r="F92" s="245"/>
      <c r="G92" s="245"/>
      <c r="H92" s="246" t="s">
        <v>174</v>
      </c>
      <c r="I92" s="246"/>
      <c r="J92" s="246"/>
      <c r="K92" s="245"/>
      <c r="L92" s="245"/>
      <c r="M92" s="247"/>
    </row>
    <row r="93" spans="1:21" ht="39.950000000000003" customHeight="1" x14ac:dyDescent="0.15">
      <c r="A93" s="231" t="s">
        <v>96</v>
      </c>
      <c r="B93" s="235" t="s">
        <v>93</v>
      </c>
      <c r="C93" s="236"/>
      <c r="D93" s="256"/>
      <c r="E93" s="256"/>
      <c r="F93" s="256"/>
      <c r="G93" s="256"/>
      <c r="H93" s="256"/>
      <c r="I93" s="256"/>
      <c r="J93" s="256"/>
      <c r="K93" s="256"/>
      <c r="L93" s="256"/>
      <c r="M93" s="257"/>
    </row>
    <row r="94" spans="1:21" ht="39.950000000000003" customHeight="1" x14ac:dyDescent="0.15">
      <c r="A94" s="231"/>
      <c r="B94" s="258"/>
      <c r="C94" s="259"/>
      <c r="D94" s="259"/>
      <c r="E94" s="259"/>
      <c r="F94" s="259"/>
      <c r="G94" s="259"/>
      <c r="H94" s="259"/>
      <c r="I94" s="259"/>
      <c r="J94" s="259"/>
      <c r="K94" s="259"/>
      <c r="L94" s="259"/>
      <c r="M94" s="260"/>
    </row>
    <row r="95" spans="1:21" ht="39.950000000000003" customHeight="1" x14ac:dyDescent="0.15">
      <c r="A95" s="230" t="s">
        <v>97</v>
      </c>
      <c r="B95" s="38" t="s">
        <v>98</v>
      </c>
      <c r="C95" s="39"/>
      <c r="D95" s="22"/>
      <c r="E95" s="40" t="s">
        <v>99</v>
      </c>
      <c r="F95" s="40" t="s">
        <v>100</v>
      </c>
      <c r="G95" s="40" t="s">
        <v>101</v>
      </c>
      <c r="H95" s="40" t="s">
        <v>100</v>
      </c>
      <c r="I95" s="40" t="s">
        <v>102</v>
      </c>
      <c r="J95" s="22"/>
      <c r="K95" s="22"/>
      <c r="L95" s="22"/>
      <c r="M95" s="41"/>
    </row>
    <row r="96" spans="1:21" ht="39.950000000000003" customHeight="1" x14ac:dyDescent="0.15">
      <c r="A96" s="231"/>
      <c r="B96" s="21" t="s">
        <v>97</v>
      </c>
      <c r="C96" s="42"/>
      <c r="D96" s="232"/>
      <c r="E96" s="232"/>
      <c r="F96" s="232"/>
      <c r="G96" s="232"/>
      <c r="H96" s="232"/>
      <c r="I96" s="232"/>
      <c r="J96" s="232"/>
      <c r="K96" s="232"/>
      <c r="L96" s="232"/>
      <c r="M96" s="233"/>
    </row>
  </sheetData>
  <sheetProtection sheet="1" formatCells="0" formatColumns="0" formatRows="0" selectLockedCells="1"/>
  <mergeCells count="133">
    <mergeCell ref="A2:O2"/>
    <mergeCell ref="A4:A5"/>
    <mergeCell ref="B4:D4"/>
    <mergeCell ref="E4:O4"/>
    <mergeCell ref="B5:D5"/>
    <mergeCell ref="E5:O5"/>
    <mergeCell ref="L10:O10"/>
    <mergeCell ref="B11:D14"/>
    <mergeCell ref="E11:I11"/>
    <mergeCell ref="K11:O14"/>
    <mergeCell ref="E12:I12"/>
    <mergeCell ref="E13:I13"/>
    <mergeCell ref="E14:I14"/>
    <mergeCell ref="A6:A14"/>
    <mergeCell ref="B6:D6"/>
    <mergeCell ref="E6:O6"/>
    <mergeCell ref="B7:D7"/>
    <mergeCell ref="E7:O7"/>
    <mergeCell ref="B8:D10"/>
    <mergeCell ref="F8:O8"/>
    <mergeCell ref="F9:O9"/>
    <mergeCell ref="F10:I10"/>
    <mergeCell ref="J10:K10"/>
    <mergeCell ref="A15:A18"/>
    <mergeCell ref="B15:O15"/>
    <mergeCell ref="A19:A24"/>
    <mergeCell ref="K19:L19"/>
    <mergeCell ref="M19:O19"/>
    <mergeCell ref="K20:L20"/>
    <mergeCell ref="E17:G17"/>
    <mergeCell ref="H17:J17"/>
    <mergeCell ref="K17:L17"/>
    <mergeCell ref="M17:O17"/>
    <mergeCell ref="B18:D18"/>
    <mergeCell ref="E18:G18"/>
    <mergeCell ref="M20:O20"/>
    <mergeCell ref="B19:J19"/>
    <mergeCell ref="B20:J20"/>
    <mergeCell ref="K21:L21"/>
    <mergeCell ref="M21:O21"/>
    <mergeCell ref="K22:L22"/>
    <mergeCell ref="M22:O22"/>
    <mergeCell ref="B24:H24"/>
    <mergeCell ref="M23:O23"/>
    <mergeCell ref="B21:J21"/>
    <mergeCell ref="B22:J22"/>
    <mergeCell ref="B23:J23"/>
    <mergeCell ref="B16:C16"/>
    <mergeCell ref="N16:O16"/>
    <mergeCell ref="B17:D17"/>
    <mergeCell ref="B29:C29"/>
    <mergeCell ref="D29:E29"/>
    <mergeCell ref="L29:O29"/>
    <mergeCell ref="H27:K27"/>
    <mergeCell ref="H18:J18"/>
    <mergeCell ref="K18:L18"/>
    <mergeCell ref="M18:O18"/>
    <mergeCell ref="L26:O26"/>
    <mergeCell ref="B27:C27"/>
    <mergeCell ref="K23:L23"/>
    <mergeCell ref="D27:E27"/>
    <mergeCell ref="L27:O27"/>
    <mergeCell ref="B28:C28"/>
    <mergeCell ref="D28:E28"/>
    <mergeCell ref="L28:O28"/>
    <mergeCell ref="A1:C1"/>
    <mergeCell ref="A93:A94"/>
    <mergeCell ref="B93:C93"/>
    <mergeCell ref="D93:M93"/>
    <mergeCell ref="B94:M94"/>
    <mergeCell ref="B80:F80"/>
    <mergeCell ref="G80:M80"/>
    <mergeCell ref="B81:F81"/>
    <mergeCell ref="G81:M81"/>
    <mergeCell ref="A37:A43"/>
    <mergeCell ref="A64:A70"/>
    <mergeCell ref="B64:O70"/>
    <mergeCell ref="A44:A49"/>
    <mergeCell ref="A50:A56"/>
    <mergeCell ref="B50:O56"/>
    <mergeCell ref="F25:K25"/>
    <mergeCell ref="F26:G26"/>
    <mergeCell ref="F27:G27"/>
    <mergeCell ref="F28:G28"/>
    <mergeCell ref="F29:G29"/>
    <mergeCell ref="B32:O32"/>
    <mergeCell ref="G34:I34"/>
    <mergeCell ref="J34:O34"/>
    <mergeCell ref="B25:C25"/>
    <mergeCell ref="A95:A96"/>
    <mergeCell ref="D96:M96"/>
    <mergeCell ref="A88:M89"/>
    <mergeCell ref="B90:C90"/>
    <mergeCell ref="D90:M90"/>
    <mergeCell ref="B91:F91"/>
    <mergeCell ref="H91:K91"/>
    <mergeCell ref="B83:F83"/>
    <mergeCell ref="G83:M83"/>
    <mergeCell ref="B84:F84"/>
    <mergeCell ref="G84:M84"/>
    <mergeCell ref="B85:F85"/>
    <mergeCell ref="G85:M85"/>
    <mergeCell ref="E92:G92"/>
    <mergeCell ref="H92:J92"/>
    <mergeCell ref="K92:M92"/>
    <mergeCell ref="A90:A92"/>
    <mergeCell ref="G86:M86"/>
    <mergeCell ref="B86:C86"/>
    <mergeCell ref="D86:F86"/>
    <mergeCell ref="B82:F82"/>
    <mergeCell ref="A71:A77"/>
    <mergeCell ref="B71:O77"/>
    <mergeCell ref="B44:O49"/>
    <mergeCell ref="A35:A36"/>
    <mergeCell ref="B35:O36"/>
    <mergeCell ref="A25:A32"/>
    <mergeCell ref="G82:M82"/>
    <mergeCell ref="D25:E25"/>
    <mergeCell ref="L25:O25"/>
    <mergeCell ref="B26:C26"/>
    <mergeCell ref="D26:E26"/>
    <mergeCell ref="F30:G30"/>
    <mergeCell ref="A57:A63"/>
    <mergeCell ref="B57:O63"/>
    <mergeCell ref="H28:K28"/>
    <mergeCell ref="H29:K29"/>
    <mergeCell ref="H30:K30"/>
    <mergeCell ref="B37:O43"/>
    <mergeCell ref="B30:C30"/>
    <mergeCell ref="D30:E30"/>
    <mergeCell ref="L30:O30"/>
    <mergeCell ref="B31:O31"/>
    <mergeCell ref="H26:K26"/>
  </mergeCells>
  <phoneticPr fontId="4"/>
  <conditionalFormatting sqref="B16:C16">
    <cfRule type="expression" dxfId="24" priority="3" stopIfTrue="1">
      <formula>B16=0</formula>
    </cfRule>
  </conditionalFormatting>
  <conditionalFormatting sqref="B11:D14">
    <cfRule type="expression" dxfId="23" priority="6" stopIfTrue="1">
      <formula>P12&gt;1</formula>
    </cfRule>
  </conditionalFormatting>
  <conditionalFormatting sqref="B82:F82">
    <cfRule type="expression" dxfId="22" priority="2" stopIfTrue="1">
      <formula>ISERROR(B82)</formula>
    </cfRule>
  </conditionalFormatting>
  <conditionalFormatting sqref="B85:F85">
    <cfRule type="expression" dxfId="21" priority="1" stopIfTrue="1">
      <formula>ISERROR($B$85)</formula>
    </cfRule>
  </conditionalFormatting>
  <conditionalFormatting sqref="B32:O32">
    <cfRule type="expression" dxfId="20" priority="5" stopIfTrue="1">
      <formula>B32=""</formula>
    </cfRule>
  </conditionalFormatting>
  <conditionalFormatting sqref="E4:O7 M8:O9 F8:L10 F16 I16 L16 B18 E18 H18 B20:C22 O20:O22 K20:N23 B26:F30 H26:H30 F27:G30 C35:O43 B35:B44 B50:O77 B84 D90 B91 H91 E92 K92 D93 B94 D96">
    <cfRule type="expression" dxfId="19" priority="10" stopIfTrue="1">
      <formula>B4=""</formula>
    </cfRule>
  </conditionalFormatting>
  <conditionalFormatting sqref="J11:J14">
    <cfRule type="expression" dxfId="18" priority="14" stopIfTrue="1">
      <formula>AND($J$11="",$J$12="",$J$13="",$J$14="")</formula>
    </cfRule>
  </conditionalFormatting>
  <conditionalFormatting sqref="J34:O34">
    <cfRule type="expression" dxfId="17" priority="4" stopIfTrue="1">
      <formula>E6=""</formula>
    </cfRule>
  </conditionalFormatting>
  <conditionalFormatting sqref="M18:O18">
    <cfRule type="expression" dxfId="16" priority="7" stopIfTrue="1">
      <formula>ISERROR(+K18/B16)</formula>
    </cfRule>
  </conditionalFormatting>
  <dataValidations count="4">
    <dataValidation imeMode="hiragana" allowBlank="1" showInputMessage="1" showErrorMessage="1" sqref="B35:O77 B32:O32 F9:O9 L10:O10 E4:O7" xr:uid="{00000000-0002-0000-0100-000000000000}"/>
    <dataValidation imeMode="fullKatakana" allowBlank="1" showInputMessage="1" showErrorMessage="1" sqref="D90:M90 D93:M93" xr:uid="{00000000-0002-0000-0100-000001000000}"/>
    <dataValidation type="list" allowBlank="1" showInputMessage="1" showErrorMessage="1" error="ドロップリストから選択してください。" sqref="J11:J14" xr:uid="{00000000-0002-0000-0100-000002000000}">
      <formula1>$Q$1:$Q$2</formula1>
    </dataValidation>
    <dataValidation imeMode="off" allowBlank="1" showInputMessage="1" showErrorMessage="1" sqref="F8:O8 F10:K10 M20:N23 O20:O22" xr:uid="{00000000-0002-0000-0100-000003000000}"/>
  </dataValidations>
  <printOptions horizontalCentered="1"/>
  <pageMargins left="0.59055118110236227" right="0.59055118110236227" top="0.78740157480314965" bottom="0.59055118110236227" header="0.51181102362204722" footer="0.51181102362204722"/>
  <pageSetup paperSize="9" scale="89" fitToHeight="0" orientation="portrait" r:id="rId1"/>
  <headerFooter alignWithMargins="0">
    <oddHeader>&amp;L（別記様式第３号－Ｂ）　助成事業の概要</oddHeader>
  </headerFooter>
  <rowBreaks count="2" manualBreakCount="2">
    <brk id="33" max="14" man="1"/>
    <brk id="7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sizeWithCells="1">
                  <from>
                    <xdr:col>15</xdr:col>
                    <xdr:colOff>0</xdr:colOff>
                    <xdr:row>14</xdr:row>
                    <xdr:rowOff>0</xdr:rowOff>
                  </from>
                  <to>
                    <xdr:col>15</xdr:col>
                    <xdr:colOff>0</xdr:colOff>
                    <xdr:row>14</xdr:row>
                    <xdr:rowOff>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sizeWithCells="1">
                  <from>
                    <xdr:col>15</xdr:col>
                    <xdr:colOff>0</xdr:colOff>
                    <xdr:row>14</xdr:row>
                    <xdr:rowOff>0</xdr:rowOff>
                  </from>
                  <to>
                    <xdr:col>15</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9"/>
  <sheetViews>
    <sheetView showZeros="0" zoomScale="90" zoomScaleNormal="90" zoomScaleSheetLayoutView="90" zoomScalePageLayoutView="89" workbookViewId="0">
      <selection activeCell="K26" sqref="K26:Q26"/>
    </sheetView>
  </sheetViews>
  <sheetFormatPr defaultRowHeight="20.100000000000001" customHeight="1" x14ac:dyDescent="0.15"/>
  <cols>
    <col min="1" max="1" width="2.5" style="29" customWidth="1"/>
    <col min="2" max="2" width="10.625" style="29" customWidth="1"/>
    <col min="3" max="3" width="5.625" style="29" customWidth="1"/>
    <col min="4" max="4" width="2.625" style="29" customWidth="1"/>
    <col min="5" max="5" width="8.625" style="29" customWidth="1"/>
    <col min="6" max="6" width="2.875" style="29" customWidth="1"/>
    <col min="7" max="7" width="2.375" style="29" customWidth="1"/>
    <col min="8" max="8" width="8.875" style="29" customWidth="1"/>
    <col min="9" max="9" width="2.875" style="29" customWidth="1"/>
    <col min="10" max="10" width="2.125" style="29" customWidth="1"/>
    <col min="11" max="11" width="9.125" style="29" customWidth="1"/>
    <col min="12" max="12" width="3.625" style="29" customWidth="1"/>
    <col min="13" max="13" width="2.875" style="29" customWidth="1"/>
    <col min="14" max="14" width="8.625" style="29" customWidth="1"/>
    <col min="15" max="15" width="3.625" style="29" customWidth="1"/>
    <col min="16" max="16" width="12.625" style="29" customWidth="1"/>
    <col min="17" max="17" width="4.75" style="29" customWidth="1"/>
    <col min="18" max="18" width="29.125" style="105" customWidth="1"/>
    <col min="19" max="19" width="4.625" style="29" hidden="1" customWidth="1"/>
    <col min="20" max="20" width="4.125" style="106" hidden="1" customWidth="1"/>
    <col min="21" max="21" width="4" style="106" hidden="1" customWidth="1"/>
    <col min="22" max="22" width="5.875" style="106" hidden="1" customWidth="1"/>
    <col min="23" max="23" width="6.75" style="106" hidden="1" customWidth="1"/>
    <col min="24" max="24" width="9.25" style="29" customWidth="1"/>
    <col min="25" max="16384" width="9" style="29"/>
  </cols>
  <sheetData>
    <row r="1" spans="1:24" ht="28.5" customHeight="1" x14ac:dyDescent="0.15">
      <c r="A1" s="93"/>
      <c r="B1" s="93"/>
      <c r="D1" s="94"/>
      <c r="E1" s="94"/>
      <c r="N1" s="95"/>
      <c r="P1" s="95"/>
      <c r="Q1" s="87"/>
      <c r="R1" s="87"/>
      <c r="S1" s="87"/>
      <c r="T1" s="343" t="s">
        <v>271</v>
      </c>
      <c r="U1" s="343"/>
      <c r="V1" s="343"/>
      <c r="W1" s="343"/>
      <c r="X1" s="96" t="e">
        <f>($E$13-$E$8)*2/3</f>
        <v>#VALUE!</v>
      </c>
    </row>
    <row r="2" spans="1:24" ht="20.100000000000001" customHeight="1" x14ac:dyDescent="0.15">
      <c r="A2" s="428" t="s">
        <v>103</v>
      </c>
      <c r="B2" s="428"/>
      <c r="C2" s="428"/>
      <c r="D2" s="428"/>
      <c r="E2" s="428"/>
      <c r="F2" s="428"/>
      <c r="G2" s="428"/>
      <c r="H2" s="428"/>
      <c r="I2" s="428"/>
      <c r="J2" s="428"/>
      <c r="K2" s="428"/>
      <c r="L2" s="428"/>
      <c r="M2" s="428"/>
      <c r="N2" s="428"/>
      <c r="O2" s="428"/>
      <c r="P2" s="428"/>
      <c r="Q2" s="428"/>
      <c r="R2" s="26"/>
      <c r="S2" s="430"/>
      <c r="T2" s="75" t="s">
        <v>269</v>
      </c>
      <c r="U2" s="75" t="s">
        <v>267</v>
      </c>
      <c r="V2" s="75" t="s">
        <v>44</v>
      </c>
      <c r="W2" s="75" t="s">
        <v>270</v>
      </c>
      <c r="X2" s="97">
        <v>5000000</v>
      </c>
    </row>
    <row r="3" spans="1:24" ht="20.100000000000001" customHeight="1" x14ac:dyDescent="0.15">
      <c r="C3" s="92"/>
      <c r="D3" s="92"/>
      <c r="E3" s="92"/>
      <c r="P3" s="98"/>
      <c r="R3" s="25"/>
      <c r="S3" s="430"/>
      <c r="T3" s="99" t="b">
        <f>IF('３－Ｂ助成事業の概要'!J11="○",1)</f>
        <v>0</v>
      </c>
      <c r="U3" s="99" t="b">
        <f>IF('３－Ｂ助成事業の概要'!J12="○",1)</f>
        <v>0</v>
      </c>
      <c r="V3" s="99" t="b">
        <f>IF('３－Ｂ助成事業の概要'!J13="○",1)</f>
        <v>0</v>
      </c>
      <c r="W3" s="99" t="b">
        <f>IF('３－Ｂ助成事業の概要'!J14="○",1)</f>
        <v>0</v>
      </c>
      <c r="X3" s="96" t="e">
        <f>MIN($X$1,$X$2,$X$4,'３－Ｂ助成事業の概要'!B84)</f>
        <v>#VALUE!</v>
      </c>
    </row>
    <row r="4" spans="1:24" ht="20.100000000000001" customHeight="1" x14ac:dyDescent="0.15">
      <c r="A4" s="354" t="s">
        <v>115</v>
      </c>
      <c r="B4" s="354"/>
      <c r="C4" s="354"/>
      <c r="D4" s="354"/>
      <c r="E4" s="354"/>
      <c r="F4" s="354"/>
      <c r="G4" s="354"/>
      <c r="H4" s="354"/>
      <c r="I4" s="354"/>
      <c r="J4" s="354"/>
      <c r="K4" s="354"/>
      <c r="L4" s="354"/>
      <c r="M4" s="354"/>
      <c r="N4" s="354"/>
      <c r="O4" s="354"/>
      <c r="P4" s="354"/>
      <c r="Q4" s="354"/>
      <c r="R4" s="25"/>
      <c r="S4" s="98"/>
      <c r="T4" s="100"/>
      <c r="U4" s="100"/>
      <c r="V4" s="100"/>
      <c r="W4" s="100"/>
      <c r="X4" s="101" t="e">
        <f>+E13-E8-E9</f>
        <v>#VALUE!</v>
      </c>
    </row>
    <row r="5" spans="1:24" s="93" customFormat="1" ht="53.25" customHeight="1" x14ac:dyDescent="0.15">
      <c r="B5" s="420" t="s">
        <v>171</v>
      </c>
      <c r="C5" s="421"/>
      <c r="D5" s="421"/>
      <c r="E5" s="421"/>
      <c r="F5" s="421"/>
      <c r="G5" s="421"/>
      <c r="H5" s="421"/>
      <c r="I5" s="421"/>
      <c r="J5" s="421"/>
      <c r="K5" s="421"/>
      <c r="L5" s="421"/>
      <c r="M5" s="421"/>
      <c r="N5" s="421"/>
      <c r="O5" s="421"/>
      <c r="P5" s="421"/>
      <c r="Q5" s="421"/>
      <c r="R5" s="102"/>
      <c r="U5" s="103"/>
      <c r="V5" s="103"/>
      <c r="W5" s="103"/>
      <c r="X5" s="104"/>
    </row>
    <row r="6" spans="1:24" ht="30" customHeight="1" x14ac:dyDescent="0.15">
      <c r="B6" s="277" t="s">
        <v>14</v>
      </c>
      <c r="C6" s="277"/>
      <c r="D6" s="277"/>
      <c r="E6" s="277" t="s">
        <v>15</v>
      </c>
      <c r="F6" s="277"/>
      <c r="G6" s="277"/>
      <c r="H6" s="277"/>
      <c r="I6" s="277"/>
      <c r="J6" s="277"/>
      <c r="K6" s="277" t="s">
        <v>16</v>
      </c>
      <c r="L6" s="277"/>
      <c r="M6" s="277"/>
      <c r="N6" s="277"/>
      <c r="O6" s="277"/>
      <c r="P6" s="277"/>
      <c r="Q6" s="277"/>
      <c r="X6" s="97" t="e">
        <f>($D$29-$H$8)*2/3</f>
        <v>#VALUE!</v>
      </c>
    </row>
    <row r="7" spans="1:24" ht="54.95" customHeight="1" x14ac:dyDescent="0.15">
      <c r="B7" s="277"/>
      <c r="C7" s="277"/>
      <c r="D7" s="277"/>
      <c r="E7" s="431" t="s">
        <v>166</v>
      </c>
      <c r="F7" s="431"/>
      <c r="G7" s="431"/>
      <c r="H7" s="431" t="s">
        <v>163</v>
      </c>
      <c r="I7" s="431"/>
      <c r="J7" s="431"/>
      <c r="K7" s="277"/>
      <c r="L7" s="277"/>
      <c r="M7" s="277"/>
      <c r="N7" s="277"/>
      <c r="O7" s="277"/>
      <c r="P7" s="277"/>
      <c r="Q7" s="277"/>
      <c r="U7" s="27"/>
      <c r="V7" s="27"/>
      <c r="W7" s="27"/>
      <c r="X7" s="97">
        <v>5000000</v>
      </c>
    </row>
    <row r="8" spans="1:24" ht="75" customHeight="1" x14ac:dyDescent="0.15">
      <c r="B8" s="231" t="s">
        <v>116</v>
      </c>
      <c r="C8" s="231"/>
      <c r="D8" s="231"/>
      <c r="E8" s="393"/>
      <c r="F8" s="393"/>
      <c r="G8" s="393"/>
      <c r="H8" s="393"/>
      <c r="I8" s="393"/>
      <c r="J8" s="393"/>
      <c r="K8" s="426" t="s">
        <v>291</v>
      </c>
      <c r="L8" s="426"/>
      <c r="M8" s="426"/>
      <c r="N8" s="426"/>
      <c r="O8" s="426"/>
      <c r="P8" s="426"/>
      <c r="Q8" s="426"/>
      <c r="R8" s="107" t="s">
        <v>272</v>
      </c>
      <c r="T8" s="27"/>
      <c r="U8" s="27"/>
      <c r="V8" s="27"/>
      <c r="W8" s="27"/>
      <c r="X8" s="101" t="e">
        <f>MIN($X$6,$X$7,$H$10,'３－Ｂ助成事業の概要'!B84)</f>
        <v>#VALUE!</v>
      </c>
    </row>
    <row r="9" spans="1:24" ht="75" customHeight="1" x14ac:dyDescent="0.15">
      <c r="B9" s="231" t="s">
        <v>117</v>
      </c>
      <c r="C9" s="231"/>
      <c r="D9" s="231"/>
      <c r="E9" s="393"/>
      <c r="F9" s="393"/>
      <c r="G9" s="393"/>
      <c r="H9" s="393"/>
      <c r="I9" s="393"/>
      <c r="J9" s="393"/>
      <c r="K9" s="426" t="s">
        <v>164</v>
      </c>
      <c r="L9" s="426"/>
      <c r="M9" s="426"/>
      <c r="N9" s="426"/>
      <c r="O9" s="426"/>
      <c r="P9" s="426"/>
      <c r="Q9" s="426"/>
      <c r="R9" s="108" t="s">
        <v>273</v>
      </c>
      <c r="T9" s="27"/>
      <c r="U9" s="27"/>
      <c r="V9" s="27"/>
      <c r="W9" s="27"/>
      <c r="X9" s="97"/>
    </row>
    <row r="10" spans="1:24" ht="75" customHeight="1" x14ac:dyDescent="0.15">
      <c r="B10" s="231" t="s">
        <v>159</v>
      </c>
      <c r="C10" s="231"/>
      <c r="D10" s="231"/>
      <c r="E10" s="425"/>
      <c r="F10" s="425"/>
      <c r="G10" s="425"/>
      <c r="H10" s="423" t="str">
        <f>IF(OR($U$3=1,V3=1,W3=1),D32,"")</f>
        <v/>
      </c>
      <c r="I10" s="423"/>
      <c r="J10" s="423"/>
      <c r="K10" s="426" t="s">
        <v>292</v>
      </c>
      <c r="L10" s="426"/>
      <c r="M10" s="426"/>
      <c r="N10" s="426"/>
      <c r="O10" s="426"/>
      <c r="P10" s="426"/>
      <c r="Q10" s="426"/>
      <c r="R10" s="108" t="s">
        <v>274</v>
      </c>
      <c r="T10" s="27"/>
      <c r="U10" s="27"/>
      <c r="V10" s="27"/>
      <c r="W10" s="27"/>
      <c r="X10" s="97">
        <f>($D$32-$E$8)*2/3</f>
        <v>0</v>
      </c>
    </row>
    <row r="11" spans="1:24" ht="75" customHeight="1" x14ac:dyDescent="0.15">
      <c r="B11" s="231" t="s">
        <v>118</v>
      </c>
      <c r="C11" s="231"/>
      <c r="D11" s="231"/>
      <c r="E11" s="423">
        <f>ROUNDDOWN(IF(OR($U$3=1,$V$3=1),+X8,IF($T$3=1,+X3,X12)),-5)</f>
        <v>0</v>
      </c>
      <c r="F11" s="423"/>
      <c r="G11" s="423"/>
      <c r="H11" s="425"/>
      <c r="I11" s="425"/>
      <c r="J11" s="425"/>
      <c r="K11" s="427" t="s">
        <v>293</v>
      </c>
      <c r="L11" s="427"/>
      <c r="M11" s="427"/>
      <c r="N11" s="427"/>
      <c r="O11" s="427"/>
      <c r="P11" s="427"/>
      <c r="Q11" s="427"/>
      <c r="R11" s="108" t="s">
        <v>275</v>
      </c>
      <c r="T11" s="27"/>
      <c r="U11" s="27"/>
      <c r="V11" s="27"/>
      <c r="W11" s="27"/>
      <c r="X11" s="97">
        <v>5000000</v>
      </c>
    </row>
    <row r="12" spans="1:24" ht="75" customHeight="1" x14ac:dyDescent="0.15">
      <c r="B12" s="231" t="s">
        <v>119</v>
      </c>
      <c r="C12" s="231"/>
      <c r="D12" s="231"/>
      <c r="E12" s="423" t="str">
        <f>IF(ISERROR(+E13-E11-E8-E9)=TRUE,"",(+E13-E11-E8-E9))</f>
        <v/>
      </c>
      <c r="F12" s="423"/>
      <c r="G12" s="423"/>
      <c r="H12" s="393"/>
      <c r="I12" s="393"/>
      <c r="J12" s="393"/>
      <c r="K12" s="429"/>
      <c r="L12" s="429"/>
      <c r="M12" s="429"/>
      <c r="N12" s="429"/>
      <c r="O12" s="429"/>
      <c r="P12" s="429"/>
      <c r="Q12" s="429"/>
      <c r="R12" s="148" t="s">
        <v>278</v>
      </c>
      <c r="X12" s="109">
        <f>MIN($X$10,$X$11,$H$10,'３－Ｂ助成事業の概要'!B84)</f>
        <v>0</v>
      </c>
    </row>
    <row r="13" spans="1:24" ht="106.5" customHeight="1" x14ac:dyDescent="0.15">
      <c r="B13" s="231" t="s">
        <v>120</v>
      </c>
      <c r="C13" s="231"/>
      <c r="D13" s="231"/>
      <c r="E13" s="423" t="str">
        <f>IF(OR(U3=1,V3=1,W3=1),+D32,+D29)</f>
        <v/>
      </c>
      <c r="F13" s="423"/>
      <c r="G13" s="423"/>
      <c r="H13" s="423" t="str">
        <f>IF(OR(U3=1,V3=1,W3=1),D29,IF(AND(H8="",H9="",H10="",H12=""),"",SUM(H8:J12)))</f>
        <v/>
      </c>
      <c r="I13" s="423"/>
      <c r="J13" s="423"/>
      <c r="K13" s="424" t="s">
        <v>177</v>
      </c>
      <c r="L13" s="424"/>
      <c r="M13" s="424"/>
      <c r="N13" s="424"/>
      <c r="O13" s="424"/>
      <c r="P13" s="424"/>
      <c r="Q13" s="424"/>
      <c r="R13" s="108" t="s">
        <v>45</v>
      </c>
    </row>
    <row r="14" spans="1:24" ht="20.100000000000001" customHeight="1" x14ac:dyDescent="0.15">
      <c r="B14" s="363" t="s">
        <v>17</v>
      </c>
      <c r="C14" s="363"/>
      <c r="D14" s="363"/>
      <c r="E14" s="363"/>
      <c r="F14" s="363"/>
      <c r="G14" s="363"/>
      <c r="H14" s="363"/>
      <c r="I14" s="363"/>
      <c r="J14" s="363"/>
      <c r="K14" s="363"/>
      <c r="L14" s="363"/>
      <c r="M14" s="363"/>
      <c r="N14" s="363"/>
      <c r="O14" s="363"/>
      <c r="P14" s="363"/>
      <c r="Q14" s="363"/>
    </row>
    <row r="15" spans="1:24" ht="20.100000000000001" customHeight="1" x14ac:dyDescent="0.15">
      <c r="B15" s="363" t="s">
        <v>18</v>
      </c>
      <c r="C15" s="363"/>
      <c r="D15" s="363"/>
      <c r="E15" s="363"/>
      <c r="F15" s="363"/>
      <c r="G15" s="363"/>
      <c r="H15" s="363"/>
      <c r="I15" s="363"/>
      <c r="J15" s="363"/>
      <c r="K15" s="363"/>
      <c r="L15" s="363"/>
      <c r="M15" s="363"/>
      <c r="N15" s="363"/>
      <c r="O15" s="363"/>
      <c r="P15" s="363"/>
      <c r="Q15" s="363"/>
    </row>
    <row r="16" spans="1:24" ht="20.100000000000001" customHeight="1" x14ac:dyDescent="0.15">
      <c r="B16" s="92"/>
      <c r="C16" s="92"/>
      <c r="D16" s="92"/>
      <c r="E16" s="92"/>
      <c r="F16" s="92"/>
      <c r="G16" s="92"/>
      <c r="H16" s="92"/>
      <c r="I16" s="92"/>
      <c r="J16" s="92"/>
      <c r="K16" s="92"/>
      <c r="L16" s="92"/>
      <c r="M16" s="92"/>
      <c r="N16" s="92"/>
      <c r="O16" s="92"/>
      <c r="P16" s="92"/>
      <c r="Q16" s="92"/>
    </row>
    <row r="17" spans="1:20" ht="20.100000000000001" customHeight="1" x14ac:dyDescent="0.15">
      <c r="A17" s="354" t="s">
        <v>121</v>
      </c>
      <c r="B17" s="354"/>
      <c r="C17" s="354"/>
      <c r="D17" s="354"/>
      <c r="E17" s="354"/>
      <c r="F17" s="354"/>
      <c r="G17" s="354"/>
      <c r="H17" s="354"/>
      <c r="I17" s="354"/>
      <c r="J17" s="354"/>
      <c r="K17" s="354"/>
      <c r="L17" s="354"/>
      <c r="M17" s="354"/>
      <c r="N17" s="354"/>
      <c r="O17" s="354"/>
      <c r="P17" s="354"/>
      <c r="Q17" s="354"/>
      <c r="R17" s="110"/>
    </row>
    <row r="18" spans="1:20" ht="50.1" customHeight="1" x14ac:dyDescent="0.15">
      <c r="B18" s="420" t="s">
        <v>178</v>
      </c>
      <c r="C18" s="421"/>
      <c r="D18" s="421"/>
      <c r="E18" s="421"/>
      <c r="F18" s="421"/>
      <c r="G18" s="421"/>
      <c r="H18" s="421"/>
      <c r="I18" s="421"/>
      <c r="J18" s="421"/>
      <c r="K18" s="421"/>
      <c r="L18" s="421"/>
      <c r="M18" s="421"/>
      <c r="N18" s="421"/>
      <c r="O18" s="421"/>
      <c r="P18" s="421"/>
      <c r="Q18" s="421"/>
    </row>
    <row r="19" spans="1:20" ht="30" customHeight="1" x14ac:dyDescent="0.15">
      <c r="B19" s="231" t="s">
        <v>14</v>
      </c>
      <c r="C19" s="231"/>
      <c r="D19" s="231" t="s">
        <v>19</v>
      </c>
      <c r="E19" s="231"/>
      <c r="F19" s="231"/>
      <c r="G19" s="231"/>
      <c r="H19" s="422" t="s">
        <v>104</v>
      </c>
      <c r="I19" s="422"/>
      <c r="J19" s="422"/>
      <c r="K19" s="231" t="s">
        <v>105</v>
      </c>
      <c r="L19" s="231"/>
      <c r="M19" s="231"/>
      <c r="N19" s="231"/>
      <c r="O19" s="231"/>
      <c r="P19" s="231"/>
      <c r="Q19" s="231"/>
    </row>
    <row r="20" spans="1:20" ht="55.35" customHeight="1" x14ac:dyDescent="0.15">
      <c r="B20" s="416" t="s">
        <v>122</v>
      </c>
      <c r="C20" s="416"/>
      <c r="D20" s="417"/>
      <c r="E20" s="417"/>
      <c r="F20" s="417"/>
      <c r="G20" s="417"/>
      <c r="H20" s="418"/>
      <c r="I20" s="418"/>
      <c r="J20" s="418"/>
      <c r="K20" s="419"/>
      <c r="L20" s="419"/>
      <c r="M20" s="419"/>
      <c r="N20" s="419"/>
      <c r="O20" s="419"/>
      <c r="P20" s="419"/>
      <c r="Q20" s="419"/>
      <c r="T20" s="100">
        <f>'３－B　整理表'!$E20</f>
        <v>0</v>
      </c>
    </row>
    <row r="21" spans="1:20" ht="55.35" customHeight="1" x14ac:dyDescent="0.15">
      <c r="B21" s="405" t="s">
        <v>20</v>
      </c>
      <c r="C21" s="405"/>
      <c r="D21" s="393"/>
      <c r="E21" s="393"/>
      <c r="F21" s="393"/>
      <c r="G21" s="393"/>
      <c r="H21" s="406"/>
      <c r="I21" s="406"/>
      <c r="J21" s="406"/>
      <c r="K21" s="407"/>
      <c r="L21" s="407"/>
      <c r="M21" s="407"/>
      <c r="N21" s="407"/>
      <c r="O21" s="407"/>
      <c r="P21" s="407"/>
      <c r="Q21" s="407"/>
      <c r="T21" s="100">
        <f>'３－B　整理表'!$F20</f>
        <v>0</v>
      </c>
    </row>
    <row r="22" spans="1:20" ht="55.35" customHeight="1" x14ac:dyDescent="0.15">
      <c r="B22" s="405" t="s">
        <v>21</v>
      </c>
      <c r="C22" s="405"/>
      <c r="D22" s="393"/>
      <c r="E22" s="393"/>
      <c r="F22" s="393"/>
      <c r="G22" s="393"/>
      <c r="H22" s="406"/>
      <c r="I22" s="406"/>
      <c r="J22" s="406"/>
      <c r="K22" s="407"/>
      <c r="L22" s="407"/>
      <c r="M22" s="407"/>
      <c r="N22" s="407"/>
      <c r="O22" s="407"/>
      <c r="P22" s="407"/>
      <c r="Q22" s="407"/>
      <c r="T22" s="100">
        <f>'３－B　整理表'!$G20</f>
        <v>0</v>
      </c>
    </row>
    <row r="23" spans="1:20" ht="55.35" customHeight="1" x14ac:dyDescent="0.15">
      <c r="B23" s="405" t="s">
        <v>123</v>
      </c>
      <c r="C23" s="405"/>
      <c r="D23" s="393"/>
      <c r="E23" s="393"/>
      <c r="F23" s="393"/>
      <c r="G23" s="393"/>
      <c r="H23" s="406"/>
      <c r="I23" s="406"/>
      <c r="J23" s="406"/>
      <c r="K23" s="407"/>
      <c r="L23" s="407"/>
      <c r="M23" s="407"/>
      <c r="N23" s="407"/>
      <c r="O23" s="407"/>
      <c r="P23" s="407"/>
      <c r="Q23" s="407"/>
      <c r="T23" s="100">
        <f>'３－B　整理表'!$H20</f>
        <v>0</v>
      </c>
    </row>
    <row r="24" spans="1:20" ht="55.35" customHeight="1" x14ac:dyDescent="0.15">
      <c r="B24" s="405" t="s">
        <v>22</v>
      </c>
      <c r="C24" s="405"/>
      <c r="D24" s="393"/>
      <c r="E24" s="393"/>
      <c r="F24" s="393"/>
      <c r="G24" s="393"/>
      <c r="H24" s="414"/>
      <c r="I24" s="414"/>
      <c r="J24" s="414"/>
      <c r="K24" s="407"/>
      <c r="L24" s="407"/>
      <c r="M24" s="407"/>
      <c r="N24" s="407"/>
      <c r="O24" s="407"/>
      <c r="P24" s="407"/>
      <c r="Q24" s="407"/>
      <c r="T24" s="100">
        <f>'３－B　整理表'!$I20</f>
        <v>0</v>
      </c>
    </row>
    <row r="25" spans="1:20" ht="55.35" customHeight="1" x14ac:dyDescent="0.15">
      <c r="B25" s="405" t="s">
        <v>23</v>
      </c>
      <c r="C25" s="405"/>
      <c r="D25" s="393"/>
      <c r="E25" s="393"/>
      <c r="F25" s="393"/>
      <c r="G25" s="393"/>
      <c r="H25" s="415"/>
      <c r="I25" s="415"/>
      <c r="J25" s="415"/>
      <c r="K25" s="407"/>
      <c r="L25" s="407"/>
      <c r="M25" s="407"/>
      <c r="N25" s="407"/>
      <c r="O25" s="407"/>
      <c r="P25" s="407"/>
      <c r="Q25" s="407"/>
      <c r="T25" s="100">
        <f>'３－B　整理表'!$J20</f>
        <v>0</v>
      </c>
    </row>
    <row r="26" spans="1:20" ht="55.35" customHeight="1" x14ac:dyDescent="0.15">
      <c r="B26" s="405" t="s">
        <v>24</v>
      </c>
      <c r="C26" s="405"/>
      <c r="D26" s="393"/>
      <c r="E26" s="393"/>
      <c r="F26" s="393"/>
      <c r="G26" s="393"/>
      <c r="H26" s="406"/>
      <c r="I26" s="406"/>
      <c r="J26" s="406"/>
      <c r="K26" s="407"/>
      <c r="L26" s="407"/>
      <c r="M26" s="407"/>
      <c r="N26" s="407"/>
      <c r="O26" s="407"/>
      <c r="P26" s="407"/>
      <c r="Q26" s="407"/>
      <c r="T26" s="100">
        <f>'３－B　整理表'!$K20</f>
        <v>0</v>
      </c>
    </row>
    <row r="27" spans="1:20" ht="50.1" customHeight="1" x14ac:dyDescent="0.15">
      <c r="B27" s="408" t="s">
        <v>124</v>
      </c>
      <c r="C27" s="111" t="s">
        <v>25</v>
      </c>
      <c r="D27" s="410"/>
      <c r="E27" s="410"/>
      <c r="F27" s="410"/>
      <c r="G27" s="410"/>
      <c r="H27" s="411"/>
      <c r="I27" s="411"/>
      <c r="J27" s="411"/>
      <c r="K27" s="412"/>
      <c r="L27" s="412"/>
      <c r="M27" s="412"/>
      <c r="N27" s="412"/>
      <c r="O27" s="412"/>
      <c r="P27" s="412"/>
      <c r="Q27" s="412"/>
      <c r="T27" s="100">
        <f>'３－B　整理表'!$L20</f>
        <v>0</v>
      </c>
    </row>
    <row r="28" spans="1:20" ht="50.1" customHeight="1" thickBot="1" x14ac:dyDescent="0.2">
      <c r="B28" s="409"/>
      <c r="C28" s="112" t="s">
        <v>26</v>
      </c>
      <c r="D28" s="413"/>
      <c r="E28" s="413"/>
      <c r="F28" s="413"/>
      <c r="G28" s="413"/>
      <c r="H28" s="414"/>
      <c r="I28" s="414"/>
      <c r="J28" s="414"/>
      <c r="K28" s="400"/>
      <c r="L28" s="400"/>
      <c r="M28" s="400"/>
      <c r="N28" s="400"/>
      <c r="O28" s="400"/>
      <c r="P28" s="400"/>
      <c r="Q28" s="400"/>
      <c r="R28" s="113"/>
      <c r="T28" s="100"/>
    </row>
    <row r="29" spans="1:20" ht="67.5" customHeight="1" thickTop="1" x14ac:dyDescent="0.15">
      <c r="B29" s="230" t="s">
        <v>57</v>
      </c>
      <c r="C29" s="230"/>
      <c r="D29" s="401" t="str">
        <f>IF(AND(D20="",D21="",D22="",D23="",D24="",D25="",D26="",D27="",D28=""),"",SUM(D20:G28))</f>
        <v/>
      </c>
      <c r="E29" s="401"/>
      <c r="F29" s="401"/>
      <c r="G29" s="401"/>
      <c r="H29" s="402" t="str">
        <f>IF(AND(H20="",H21="",H22="",H23="",H24="",H25="",H26="",H27="",H28=""),"",SUM(H20:J28))</f>
        <v/>
      </c>
      <c r="I29" s="402"/>
      <c r="J29" s="402"/>
      <c r="K29" s="403" t="s">
        <v>179</v>
      </c>
      <c r="L29" s="403"/>
      <c r="M29" s="403"/>
      <c r="N29" s="403"/>
      <c r="O29" s="403"/>
      <c r="P29" s="403"/>
      <c r="Q29" s="403"/>
      <c r="R29" s="114" t="s">
        <v>276</v>
      </c>
      <c r="T29" s="100">
        <f>'３－B　整理表'!$L21</f>
        <v>0</v>
      </c>
    </row>
    <row r="30" spans="1:20" ht="20.100000000000001" customHeight="1" x14ac:dyDescent="0.15">
      <c r="C30" s="92"/>
      <c r="D30" s="92"/>
      <c r="E30" s="92"/>
    </row>
    <row r="31" spans="1:20" ht="20.100000000000001" customHeight="1" x14ac:dyDescent="0.15">
      <c r="B31" s="404" t="s">
        <v>180</v>
      </c>
      <c r="C31" s="404"/>
      <c r="D31" s="404"/>
      <c r="E31" s="404"/>
      <c r="F31" s="404"/>
      <c r="G31" s="404"/>
      <c r="H31" s="404"/>
      <c r="I31" s="404"/>
      <c r="J31" s="404"/>
      <c r="K31" s="404"/>
      <c r="L31" s="404"/>
      <c r="M31" s="404"/>
      <c r="N31" s="404"/>
      <c r="O31" s="404"/>
      <c r="P31" s="404"/>
      <c r="Q31" s="404"/>
    </row>
    <row r="32" spans="1:20" ht="62.25" customHeight="1" x14ac:dyDescent="0.15">
      <c r="B32" s="231" t="s">
        <v>125</v>
      </c>
      <c r="C32" s="231"/>
      <c r="D32" s="393"/>
      <c r="E32" s="393"/>
      <c r="F32" s="393"/>
      <c r="G32" s="393"/>
      <c r="H32" s="394"/>
      <c r="I32" s="395"/>
      <c r="J32" s="396"/>
      <c r="K32" s="397" t="s">
        <v>165</v>
      </c>
      <c r="L32" s="398"/>
      <c r="M32" s="398"/>
      <c r="N32" s="398"/>
      <c r="O32" s="398"/>
      <c r="P32" s="398"/>
      <c r="Q32" s="399"/>
      <c r="R32" s="147" t="s">
        <v>277</v>
      </c>
    </row>
    <row r="33" spans="1:24" s="105" customFormat="1" ht="20.100000000000001" customHeight="1" x14ac:dyDescent="0.15">
      <c r="A33" s="29"/>
      <c r="B33" s="363" t="s">
        <v>27</v>
      </c>
      <c r="C33" s="363"/>
      <c r="D33" s="363"/>
      <c r="E33" s="363"/>
      <c r="F33" s="363"/>
      <c r="G33" s="363"/>
      <c r="H33" s="363"/>
      <c r="I33" s="363"/>
      <c r="J33" s="363"/>
      <c r="K33" s="363"/>
      <c r="L33" s="363"/>
      <c r="M33" s="363"/>
      <c r="N33" s="363"/>
      <c r="O33" s="363"/>
      <c r="P33" s="363"/>
      <c r="Q33" s="363"/>
      <c r="S33" s="29"/>
      <c r="T33" s="106"/>
      <c r="U33" s="106"/>
      <c r="V33" s="106"/>
      <c r="W33" s="106"/>
      <c r="X33" s="29"/>
    </row>
    <row r="34" spans="1:24" s="105" customFormat="1" ht="20.100000000000001" customHeight="1" x14ac:dyDescent="0.15">
      <c r="A34" s="29"/>
      <c r="B34" s="92"/>
      <c r="C34" s="92"/>
      <c r="D34" s="92"/>
      <c r="E34" s="92"/>
      <c r="F34" s="92"/>
      <c r="G34" s="92"/>
      <c r="H34" s="92"/>
      <c r="I34" s="92"/>
      <c r="J34" s="92"/>
      <c r="K34" s="92"/>
      <c r="L34" s="92"/>
      <c r="M34" s="92"/>
      <c r="N34" s="92"/>
      <c r="O34" s="92"/>
      <c r="P34" s="92"/>
      <c r="Q34" s="92"/>
      <c r="S34" s="29"/>
      <c r="T34" s="106"/>
      <c r="U34" s="106"/>
      <c r="V34" s="106"/>
      <c r="W34" s="106"/>
      <c r="X34" s="29"/>
    </row>
    <row r="35" spans="1:24" ht="20.100000000000001" customHeight="1" x14ac:dyDescent="0.15">
      <c r="A35" s="354" t="s">
        <v>28</v>
      </c>
      <c r="B35" s="354"/>
      <c r="C35" s="354"/>
      <c r="D35" s="354"/>
      <c r="E35" s="354"/>
      <c r="F35" s="354"/>
      <c r="G35" s="354"/>
      <c r="H35" s="354"/>
      <c r="I35" s="354"/>
      <c r="J35" s="354"/>
      <c r="K35" s="354"/>
      <c r="L35" s="354"/>
      <c r="M35" s="354"/>
      <c r="N35" s="354"/>
      <c r="O35" s="354"/>
      <c r="P35" s="354"/>
      <c r="Q35" s="354"/>
      <c r="R35" s="29"/>
      <c r="T35" s="29"/>
      <c r="U35" s="29"/>
      <c r="V35" s="29"/>
      <c r="W35" s="29"/>
    </row>
    <row r="36" spans="1:24" ht="20.100000000000001" customHeight="1" x14ac:dyDescent="0.15">
      <c r="B36" s="363" t="s">
        <v>126</v>
      </c>
      <c r="C36" s="363"/>
      <c r="D36" s="363"/>
      <c r="E36" s="363"/>
      <c r="F36" s="363"/>
      <c r="G36" s="363"/>
      <c r="H36" s="363"/>
      <c r="I36" s="363"/>
      <c r="J36" s="363"/>
      <c r="K36" s="363"/>
      <c r="L36" s="363"/>
      <c r="M36" s="363"/>
      <c r="N36" s="363"/>
      <c r="O36" s="363"/>
      <c r="P36" s="363"/>
      <c r="Q36" s="363"/>
      <c r="R36" s="29"/>
      <c r="T36" s="29"/>
      <c r="U36" s="29"/>
      <c r="V36" s="29"/>
      <c r="W36" s="29"/>
    </row>
    <row r="37" spans="1:24" ht="20.100000000000001" customHeight="1" x14ac:dyDescent="0.15">
      <c r="A37" s="363" t="s">
        <v>106</v>
      </c>
      <c r="B37" s="363"/>
      <c r="C37" s="363"/>
      <c r="D37" s="363"/>
      <c r="E37" s="363"/>
      <c r="F37" s="363"/>
      <c r="G37" s="363"/>
      <c r="H37" s="363"/>
      <c r="I37" s="363"/>
      <c r="J37" s="363"/>
      <c r="K37" s="363"/>
      <c r="L37" s="363"/>
      <c r="M37" s="363"/>
      <c r="N37" s="363"/>
      <c r="O37" s="363"/>
      <c r="P37" s="363"/>
      <c r="Q37" s="363"/>
      <c r="R37" s="29"/>
      <c r="T37" s="29"/>
      <c r="U37" s="29"/>
      <c r="V37" s="29"/>
      <c r="W37" s="29"/>
    </row>
    <row r="38" spans="1:24" ht="20.100000000000001" customHeight="1" x14ac:dyDescent="0.15">
      <c r="B38" s="382" t="s">
        <v>127</v>
      </c>
      <c r="C38" s="383"/>
      <c r="D38" s="383"/>
      <c r="E38" s="383"/>
      <c r="F38" s="383"/>
      <c r="G38" s="383"/>
      <c r="H38" s="383"/>
      <c r="I38" s="384"/>
      <c r="J38" s="382" t="s">
        <v>107</v>
      </c>
      <c r="K38" s="383"/>
      <c r="L38" s="384"/>
      <c r="M38" s="382" t="s">
        <v>108</v>
      </c>
      <c r="N38" s="383"/>
      <c r="O38" s="387"/>
      <c r="P38" s="389" t="s">
        <v>109</v>
      </c>
      <c r="Q38" s="390"/>
      <c r="R38" s="29"/>
      <c r="T38" s="29"/>
      <c r="U38" s="29"/>
      <c r="V38" s="29"/>
      <c r="W38" s="29"/>
    </row>
    <row r="39" spans="1:24" ht="20.100000000000001" customHeight="1" x14ac:dyDescent="0.15">
      <c r="B39" s="385"/>
      <c r="C39" s="255"/>
      <c r="D39" s="255"/>
      <c r="E39" s="255"/>
      <c r="F39" s="255"/>
      <c r="G39" s="255"/>
      <c r="H39" s="255"/>
      <c r="I39" s="386"/>
      <c r="J39" s="385"/>
      <c r="K39" s="255"/>
      <c r="L39" s="386"/>
      <c r="M39" s="385"/>
      <c r="N39" s="255"/>
      <c r="O39" s="388"/>
      <c r="P39" s="391"/>
      <c r="Q39" s="392"/>
      <c r="R39" s="29"/>
      <c r="T39" s="29"/>
      <c r="U39" s="29"/>
      <c r="V39" s="29"/>
      <c r="W39" s="29"/>
    </row>
    <row r="40" spans="1:24" ht="20.100000000000001" customHeight="1" x14ac:dyDescent="0.15">
      <c r="B40" s="381" t="s">
        <v>110</v>
      </c>
      <c r="C40" s="298"/>
      <c r="D40" s="299"/>
      <c r="E40" s="299"/>
      <c r="F40" s="299"/>
      <c r="G40" s="299"/>
      <c r="H40" s="299"/>
      <c r="I40" s="300"/>
      <c r="J40" s="367">
        <v>0</v>
      </c>
      <c r="K40" s="368"/>
      <c r="L40" s="24" t="s">
        <v>34</v>
      </c>
      <c r="M40" s="367"/>
      <c r="N40" s="368"/>
      <c r="O40" s="23" t="s">
        <v>111</v>
      </c>
      <c r="P40" s="30">
        <f t="shared" ref="P40:P49" si="0">IF(J40="","",J40*M40)</f>
        <v>0</v>
      </c>
      <c r="Q40" s="24" t="s">
        <v>29</v>
      </c>
      <c r="R40" s="29"/>
      <c r="T40" s="29"/>
      <c r="U40" s="29"/>
      <c r="V40" s="29"/>
      <c r="W40" s="29"/>
    </row>
    <row r="41" spans="1:24" ht="20.100000000000001" customHeight="1" x14ac:dyDescent="0.15">
      <c r="B41" s="374"/>
      <c r="C41" s="298"/>
      <c r="D41" s="299"/>
      <c r="E41" s="299"/>
      <c r="F41" s="299"/>
      <c r="G41" s="299"/>
      <c r="H41" s="299"/>
      <c r="I41" s="300"/>
      <c r="J41" s="367"/>
      <c r="K41" s="368"/>
      <c r="L41" s="24" t="s">
        <v>34</v>
      </c>
      <c r="M41" s="367"/>
      <c r="N41" s="368"/>
      <c r="O41" s="23" t="s">
        <v>111</v>
      </c>
      <c r="P41" s="30" t="str">
        <f t="shared" si="0"/>
        <v/>
      </c>
      <c r="Q41" s="24" t="s">
        <v>29</v>
      </c>
      <c r="R41" s="29"/>
      <c r="T41" s="29"/>
      <c r="U41" s="29"/>
      <c r="V41" s="29"/>
      <c r="W41" s="29"/>
    </row>
    <row r="42" spans="1:24" ht="20.100000000000001" customHeight="1" x14ac:dyDescent="0.15">
      <c r="B42" s="374"/>
      <c r="C42" s="298"/>
      <c r="D42" s="299"/>
      <c r="E42" s="299"/>
      <c r="F42" s="299"/>
      <c r="G42" s="299"/>
      <c r="H42" s="299"/>
      <c r="I42" s="300"/>
      <c r="J42" s="367"/>
      <c r="K42" s="368"/>
      <c r="L42" s="24" t="s">
        <v>34</v>
      </c>
      <c r="M42" s="367"/>
      <c r="N42" s="368"/>
      <c r="O42" s="23" t="s">
        <v>111</v>
      </c>
      <c r="P42" s="30" t="str">
        <f t="shared" si="0"/>
        <v/>
      </c>
      <c r="Q42" s="24" t="s">
        <v>29</v>
      </c>
      <c r="R42" s="29"/>
      <c r="T42" s="29"/>
      <c r="U42" s="29"/>
      <c r="V42" s="29"/>
      <c r="W42" s="29"/>
    </row>
    <row r="43" spans="1:24" ht="20.100000000000001" customHeight="1" x14ac:dyDescent="0.15">
      <c r="B43" s="374"/>
      <c r="C43" s="298"/>
      <c r="D43" s="299"/>
      <c r="E43" s="299"/>
      <c r="F43" s="299"/>
      <c r="G43" s="299"/>
      <c r="H43" s="299"/>
      <c r="I43" s="300"/>
      <c r="J43" s="367"/>
      <c r="K43" s="368"/>
      <c r="L43" s="24" t="s">
        <v>34</v>
      </c>
      <c r="M43" s="367"/>
      <c r="N43" s="368"/>
      <c r="O43" s="23" t="s">
        <v>111</v>
      </c>
      <c r="P43" s="30" t="str">
        <f t="shared" si="0"/>
        <v/>
      </c>
      <c r="Q43" s="24" t="s">
        <v>29</v>
      </c>
      <c r="R43" s="29"/>
      <c r="T43" s="29"/>
      <c r="U43" s="29"/>
      <c r="V43" s="29"/>
      <c r="W43" s="29"/>
    </row>
    <row r="44" spans="1:24" ht="20.100000000000001" customHeight="1" x14ac:dyDescent="0.15">
      <c r="B44" s="220"/>
      <c r="C44" s="298"/>
      <c r="D44" s="299"/>
      <c r="E44" s="299"/>
      <c r="F44" s="299"/>
      <c r="G44" s="299"/>
      <c r="H44" s="299"/>
      <c r="I44" s="300"/>
      <c r="J44" s="367"/>
      <c r="K44" s="368"/>
      <c r="L44" s="24" t="s">
        <v>34</v>
      </c>
      <c r="M44" s="367"/>
      <c r="N44" s="368"/>
      <c r="O44" s="23" t="s">
        <v>111</v>
      </c>
      <c r="P44" s="30" t="str">
        <f t="shared" si="0"/>
        <v/>
      </c>
      <c r="Q44" s="24" t="s">
        <v>29</v>
      </c>
      <c r="R44" s="29"/>
      <c r="T44" s="29"/>
      <c r="U44" s="29"/>
      <c r="V44" s="29"/>
      <c r="W44" s="29"/>
    </row>
    <row r="45" spans="1:24" ht="20.100000000000001" customHeight="1" x14ac:dyDescent="0.15">
      <c r="B45" s="374" t="s">
        <v>112</v>
      </c>
      <c r="C45" s="376"/>
      <c r="D45" s="377"/>
      <c r="E45" s="377"/>
      <c r="F45" s="377"/>
      <c r="G45" s="377"/>
      <c r="H45" s="377"/>
      <c r="I45" s="378"/>
      <c r="J45" s="379"/>
      <c r="K45" s="380"/>
      <c r="L45" s="20" t="s">
        <v>34</v>
      </c>
      <c r="M45" s="379"/>
      <c r="N45" s="380"/>
      <c r="O45" s="19" t="s">
        <v>111</v>
      </c>
      <c r="P45" s="31" t="str">
        <f t="shared" si="0"/>
        <v/>
      </c>
      <c r="Q45" s="20" t="s">
        <v>29</v>
      </c>
      <c r="R45" s="29"/>
      <c r="T45" s="29"/>
      <c r="U45" s="29"/>
      <c r="V45" s="29"/>
      <c r="W45" s="29"/>
    </row>
    <row r="46" spans="1:24" ht="20.100000000000001" customHeight="1" x14ac:dyDescent="0.15">
      <c r="B46" s="374"/>
      <c r="C46" s="298"/>
      <c r="D46" s="299"/>
      <c r="E46" s="299"/>
      <c r="F46" s="299"/>
      <c r="G46" s="299"/>
      <c r="H46" s="299"/>
      <c r="I46" s="300"/>
      <c r="J46" s="367"/>
      <c r="K46" s="368"/>
      <c r="L46" s="24" t="s">
        <v>34</v>
      </c>
      <c r="M46" s="367"/>
      <c r="N46" s="368"/>
      <c r="O46" s="23" t="s">
        <v>111</v>
      </c>
      <c r="P46" s="30" t="str">
        <f t="shared" si="0"/>
        <v/>
      </c>
      <c r="Q46" s="24" t="s">
        <v>29</v>
      </c>
      <c r="R46" s="29"/>
      <c r="T46" s="29"/>
      <c r="U46" s="29"/>
      <c r="V46" s="29"/>
      <c r="W46" s="29"/>
    </row>
    <row r="47" spans="1:24" ht="20.100000000000001" customHeight="1" x14ac:dyDescent="0.15">
      <c r="B47" s="374"/>
      <c r="C47" s="298"/>
      <c r="D47" s="299"/>
      <c r="E47" s="299"/>
      <c r="F47" s="299"/>
      <c r="G47" s="299"/>
      <c r="H47" s="299"/>
      <c r="I47" s="300"/>
      <c r="J47" s="367"/>
      <c r="K47" s="368"/>
      <c r="L47" s="24" t="s">
        <v>34</v>
      </c>
      <c r="M47" s="367"/>
      <c r="N47" s="368"/>
      <c r="O47" s="23" t="s">
        <v>111</v>
      </c>
      <c r="P47" s="30" t="str">
        <f t="shared" si="0"/>
        <v/>
      </c>
      <c r="Q47" s="24" t="s">
        <v>29</v>
      </c>
      <c r="R47" s="29"/>
      <c r="T47" s="29"/>
      <c r="U47" s="29"/>
      <c r="V47" s="29"/>
      <c r="W47" s="29"/>
    </row>
    <row r="48" spans="1:24" ht="20.100000000000001" customHeight="1" x14ac:dyDescent="0.15">
      <c r="B48" s="374"/>
      <c r="C48" s="298"/>
      <c r="D48" s="299"/>
      <c r="E48" s="299"/>
      <c r="F48" s="299"/>
      <c r="G48" s="299"/>
      <c r="H48" s="299"/>
      <c r="I48" s="300"/>
      <c r="J48" s="367"/>
      <c r="K48" s="368"/>
      <c r="L48" s="24" t="s">
        <v>34</v>
      </c>
      <c r="M48" s="367"/>
      <c r="N48" s="368"/>
      <c r="O48" s="23" t="s">
        <v>111</v>
      </c>
      <c r="P48" s="30" t="str">
        <f t="shared" si="0"/>
        <v/>
      </c>
      <c r="Q48" s="24" t="s">
        <v>29</v>
      </c>
      <c r="R48" s="29"/>
      <c r="T48" s="29"/>
      <c r="U48" s="29"/>
      <c r="V48" s="29"/>
      <c r="W48" s="29"/>
    </row>
    <row r="49" spans="1:23" ht="20.100000000000001" customHeight="1" thickBot="1" x14ac:dyDescent="0.2">
      <c r="B49" s="375"/>
      <c r="C49" s="369"/>
      <c r="D49" s="370"/>
      <c r="E49" s="370"/>
      <c r="F49" s="370"/>
      <c r="G49" s="370"/>
      <c r="H49" s="370"/>
      <c r="I49" s="371"/>
      <c r="J49" s="372"/>
      <c r="K49" s="373"/>
      <c r="L49" s="24" t="s">
        <v>34</v>
      </c>
      <c r="M49" s="372"/>
      <c r="N49" s="373"/>
      <c r="O49" s="23" t="s">
        <v>111</v>
      </c>
      <c r="P49" s="30" t="str">
        <f t="shared" si="0"/>
        <v/>
      </c>
      <c r="Q49" s="24" t="s">
        <v>29</v>
      </c>
      <c r="R49" s="29"/>
      <c r="T49" s="29"/>
      <c r="U49" s="29"/>
      <c r="V49" s="29"/>
      <c r="W49" s="29"/>
    </row>
    <row r="50" spans="1:23" ht="20.100000000000001" customHeight="1" thickTop="1" x14ac:dyDescent="0.15">
      <c r="B50" s="355" t="s">
        <v>30</v>
      </c>
      <c r="C50" s="356"/>
      <c r="D50" s="356"/>
      <c r="E50" s="356"/>
      <c r="F50" s="356"/>
      <c r="G50" s="356"/>
      <c r="H50" s="356"/>
      <c r="I50" s="357"/>
      <c r="J50" s="358"/>
      <c r="K50" s="359"/>
      <c r="L50" s="360"/>
      <c r="M50" s="361" t="str">
        <f>IF(AND(M40="",M41="",M42="",M43="",M44="",M45="",M46="",M47="",M48="",M49=""),"",SUM(M40:N49))</f>
        <v/>
      </c>
      <c r="N50" s="362"/>
      <c r="O50" s="89" t="s">
        <v>111</v>
      </c>
      <c r="P50" s="32">
        <f>IF(AND(P40="",P41="",P42="",P43="",P44="",P45="",P46="",P47="",P48="",P49=""),"",SUM(P40:P49))</f>
        <v>0</v>
      </c>
      <c r="Q50" s="90" t="s">
        <v>29</v>
      </c>
      <c r="R50" s="29"/>
      <c r="T50" s="29"/>
      <c r="U50" s="29"/>
      <c r="V50" s="29"/>
      <c r="W50" s="29"/>
    </row>
    <row r="51" spans="1:23" ht="20.100000000000001" customHeight="1" x14ac:dyDescent="0.15">
      <c r="C51" s="92"/>
      <c r="D51" s="92"/>
      <c r="E51" s="92"/>
      <c r="R51" s="29"/>
      <c r="T51" s="29"/>
      <c r="U51" s="29"/>
      <c r="V51" s="29"/>
      <c r="W51" s="29"/>
    </row>
    <row r="52" spans="1:23" ht="20.100000000000001" customHeight="1" x14ac:dyDescent="0.15">
      <c r="A52" s="363" t="s">
        <v>113</v>
      </c>
      <c r="B52" s="363"/>
      <c r="C52" s="363"/>
      <c r="D52" s="363"/>
      <c r="E52" s="363"/>
      <c r="F52" s="363"/>
      <c r="G52" s="363"/>
      <c r="H52" s="363"/>
      <c r="I52" s="363"/>
      <c r="J52" s="363"/>
      <c r="K52" s="363"/>
      <c r="L52" s="363"/>
      <c r="M52" s="363"/>
      <c r="N52" s="363"/>
      <c r="O52" s="363"/>
      <c r="P52" s="363"/>
      <c r="Q52" s="363"/>
      <c r="R52" s="29"/>
      <c r="T52" s="29"/>
      <c r="U52" s="29"/>
      <c r="V52" s="29"/>
      <c r="W52" s="29"/>
    </row>
    <row r="53" spans="1:23" ht="20.100000000000001" customHeight="1" x14ac:dyDescent="0.15">
      <c r="A53" s="92"/>
      <c r="B53" s="277" t="s">
        <v>47</v>
      </c>
      <c r="C53" s="277"/>
      <c r="D53" s="364">
        <v>0</v>
      </c>
      <c r="E53" s="365"/>
      <c r="F53" s="366"/>
      <c r="G53" s="88"/>
      <c r="H53" s="92"/>
      <c r="I53" s="92"/>
      <c r="J53" s="92"/>
      <c r="K53" s="92"/>
      <c r="L53" s="92"/>
      <c r="M53" s="92"/>
      <c r="N53" s="92"/>
      <c r="O53" s="92"/>
      <c r="P53" s="92"/>
      <c r="Q53" s="92"/>
      <c r="R53" s="29"/>
      <c r="T53" s="29"/>
      <c r="U53" s="29"/>
      <c r="V53" s="29"/>
      <c r="W53" s="29"/>
    </row>
    <row r="54" spans="1:23" ht="48.75" customHeight="1" x14ac:dyDescent="0.15">
      <c r="A54" s="92"/>
      <c r="B54" s="269" t="s">
        <v>114</v>
      </c>
      <c r="C54" s="276"/>
      <c r="D54" s="351"/>
      <c r="E54" s="352"/>
      <c r="F54" s="352"/>
      <c r="G54" s="352"/>
      <c r="H54" s="352"/>
      <c r="I54" s="352"/>
      <c r="J54" s="352"/>
      <c r="K54" s="352"/>
      <c r="L54" s="352"/>
      <c r="M54" s="352"/>
      <c r="N54" s="352"/>
      <c r="O54" s="352"/>
      <c r="P54" s="352"/>
      <c r="Q54" s="353"/>
      <c r="R54" s="29"/>
      <c r="T54" s="29"/>
      <c r="U54" s="29"/>
      <c r="V54" s="29"/>
      <c r="W54" s="29"/>
    </row>
    <row r="55" spans="1:23" ht="20.100000000000001" customHeight="1" x14ac:dyDescent="0.15">
      <c r="C55" s="92"/>
      <c r="D55" s="92"/>
      <c r="E55" s="92"/>
      <c r="R55" s="29"/>
      <c r="T55" s="29"/>
      <c r="U55" s="29"/>
      <c r="V55" s="29"/>
      <c r="W55" s="29"/>
    </row>
    <row r="56" spans="1:23" ht="20.100000000000001" customHeight="1" x14ac:dyDescent="0.15">
      <c r="A56" s="354" t="s">
        <v>37</v>
      </c>
      <c r="B56" s="354"/>
      <c r="C56" s="354"/>
      <c r="D56" s="354"/>
      <c r="E56" s="354"/>
      <c r="F56" s="354"/>
      <c r="G56" s="354"/>
      <c r="H56" s="354"/>
      <c r="I56" s="354"/>
      <c r="J56" s="354"/>
      <c r="K56" s="354"/>
      <c r="L56" s="354"/>
      <c r="M56" s="354"/>
      <c r="N56" s="354"/>
      <c r="O56" s="354"/>
      <c r="P56" s="354"/>
      <c r="Q56" s="354"/>
      <c r="R56" s="29"/>
      <c r="T56" s="29"/>
      <c r="U56" s="29"/>
      <c r="V56" s="29"/>
      <c r="W56" s="29"/>
    </row>
    <row r="57" spans="1:23" ht="20.100000000000001" customHeight="1" x14ac:dyDescent="0.15">
      <c r="B57" s="231" t="s">
        <v>31</v>
      </c>
      <c r="C57" s="231"/>
      <c r="D57" s="231"/>
      <c r="E57" s="231"/>
      <c r="F57" s="231"/>
      <c r="G57" s="231" t="s">
        <v>32</v>
      </c>
      <c r="H57" s="231"/>
      <c r="I57" s="231"/>
      <c r="J57" s="231"/>
      <c r="K57" s="231"/>
      <c r="L57" s="231"/>
      <c r="M57" s="231"/>
      <c r="N57" s="231"/>
      <c r="O57" s="231"/>
      <c r="P57" s="231" t="s">
        <v>33</v>
      </c>
      <c r="Q57" s="231"/>
      <c r="R57" s="29"/>
      <c r="T57" s="29"/>
      <c r="U57" s="29"/>
      <c r="V57" s="29"/>
      <c r="W57" s="29"/>
    </row>
    <row r="58" spans="1:23" ht="20.100000000000001" customHeight="1" x14ac:dyDescent="0.15">
      <c r="B58" s="350"/>
      <c r="C58" s="350"/>
      <c r="D58" s="350"/>
      <c r="E58" s="350"/>
      <c r="F58" s="350"/>
      <c r="G58" s="350"/>
      <c r="H58" s="350"/>
      <c r="I58" s="350"/>
      <c r="J58" s="350"/>
      <c r="K58" s="350"/>
      <c r="L58" s="350"/>
      <c r="M58" s="350"/>
      <c r="N58" s="350"/>
      <c r="O58" s="350"/>
      <c r="P58" s="144">
        <v>0</v>
      </c>
      <c r="Q58" s="20" t="s">
        <v>29</v>
      </c>
      <c r="R58" s="29"/>
      <c r="T58" s="29"/>
      <c r="U58" s="29"/>
      <c r="V58" s="29"/>
      <c r="W58" s="29"/>
    </row>
    <row r="59" spans="1:23" ht="20.100000000000001" customHeight="1" x14ac:dyDescent="0.15">
      <c r="B59" s="349"/>
      <c r="C59" s="349"/>
      <c r="D59" s="349"/>
      <c r="E59" s="349"/>
      <c r="F59" s="349"/>
      <c r="G59" s="349"/>
      <c r="H59" s="349"/>
      <c r="I59" s="349"/>
      <c r="J59" s="349"/>
      <c r="K59" s="349"/>
      <c r="L59" s="349"/>
      <c r="M59" s="349"/>
      <c r="N59" s="349"/>
      <c r="O59" s="349"/>
      <c r="P59" s="145"/>
      <c r="Q59" s="24" t="s">
        <v>29</v>
      </c>
      <c r="R59" s="29"/>
      <c r="T59" s="29"/>
      <c r="U59" s="29"/>
      <c r="V59" s="29"/>
      <c r="W59" s="29"/>
    </row>
    <row r="60" spans="1:23" ht="20.100000000000001" customHeight="1" x14ac:dyDescent="0.15">
      <c r="B60" s="349"/>
      <c r="C60" s="349"/>
      <c r="D60" s="349"/>
      <c r="E60" s="349"/>
      <c r="F60" s="349"/>
      <c r="G60" s="349"/>
      <c r="H60" s="349"/>
      <c r="I60" s="349"/>
      <c r="J60" s="349"/>
      <c r="K60" s="349"/>
      <c r="L60" s="349"/>
      <c r="M60" s="349"/>
      <c r="N60" s="349"/>
      <c r="O60" s="349"/>
      <c r="P60" s="145"/>
      <c r="Q60" s="24" t="s">
        <v>29</v>
      </c>
      <c r="R60" s="29"/>
      <c r="T60" s="29"/>
      <c r="U60" s="29"/>
      <c r="V60" s="29"/>
      <c r="W60" s="29"/>
    </row>
    <row r="61" spans="1:23" ht="20.100000000000001" customHeight="1" x14ac:dyDescent="0.15">
      <c r="B61" s="349"/>
      <c r="C61" s="349"/>
      <c r="D61" s="349"/>
      <c r="E61" s="349"/>
      <c r="F61" s="349"/>
      <c r="G61" s="349"/>
      <c r="H61" s="349"/>
      <c r="I61" s="349"/>
      <c r="J61" s="349"/>
      <c r="K61" s="349"/>
      <c r="L61" s="349"/>
      <c r="M61" s="349"/>
      <c r="N61" s="349"/>
      <c r="O61" s="349"/>
      <c r="P61" s="145"/>
      <c r="Q61" s="24" t="s">
        <v>29</v>
      </c>
      <c r="R61" s="29"/>
      <c r="T61" s="29"/>
      <c r="U61" s="29"/>
      <c r="V61" s="29"/>
      <c r="W61" s="29"/>
    </row>
    <row r="62" spans="1:23" ht="20.100000000000001" customHeight="1" x14ac:dyDescent="0.15">
      <c r="B62" s="349"/>
      <c r="C62" s="349"/>
      <c r="D62" s="349"/>
      <c r="E62" s="349"/>
      <c r="F62" s="349"/>
      <c r="G62" s="349"/>
      <c r="H62" s="349"/>
      <c r="I62" s="349"/>
      <c r="J62" s="349"/>
      <c r="K62" s="349"/>
      <c r="L62" s="349"/>
      <c r="M62" s="349"/>
      <c r="N62" s="349"/>
      <c r="O62" s="349"/>
      <c r="P62" s="145"/>
      <c r="Q62" s="24" t="s">
        <v>29</v>
      </c>
      <c r="R62" s="29"/>
      <c r="T62" s="29"/>
      <c r="U62" s="29"/>
      <c r="V62" s="29"/>
      <c r="W62" s="29"/>
    </row>
    <row r="63" spans="1:23" ht="20.100000000000001" customHeight="1" x14ac:dyDescent="0.15">
      <c r="B63" s="349"/>
      <c r="C63" s="349"/>
      <c r="D63" s="349"/>
      <c r="E63" s="349"/>
      <c r="F63" s="349"/>
      <c r="G63" s="349"/>
      <c r="H63" s="349"/>
      <c r="I63" s="349"/>
      <c r="J63" s="349"/>
      <c r="K63" s="349"/>
      <c r="L63" s="349"/>
      <c r="M63" s="349"/>
      <c r="N63" s="349"/>
      <c r="O63" s="349"/>
      <c r="P63" s="145"/>
      <c r="Q63" s="24" t="s">
        <v>29</v>
      </c>
      <c r="R63" s="29"/>
      <c r="T63" s="29"/>
      <c r="U63" s="29"/>
      <c r="V63" s="29"/>
      <c r="W63" s="29"/>
    </row>
    <row r="64" spans="1:23" ht="20.100000000000001" customHeight="1" x14ac:dyDescent="0.15">
      <c r="B64" s="349"/>
      <c r="C64" s="349"/>
      <c r="D64" s="349"/>
      <c r="E64" s="349"/>
      <c r="F64" s="349"/>
      <c r="G64" s="349"/>
      <c r="H64" s="349"/>
      <c r="I64" s="349"/>
      <c r="J64" s="349"/>
      <c r="K64" s="349"/>
      <c r="L64" s="349"/>
      <c r="M64" s="349"/>
      <c r="N64" s="349"/>
      <c r="O64" s="349"/>
      <c r="P64" s="145"/>
      <c r="Q64" s="24" t="s">
        <v>29</v>
      </c>
      <c r="R64" s="29"/>
      <c r="T64" s="29"/>
      <c r="U64" s="29"/>
      <c r="V64" s="29"/>
      <c r="W64" s="29"/>
    </row>
    <row r="65" spans="2:23" ht="20.100000000000001" customHeight="1" x14ac:dyDescent="0.15">
      <c r="B65" s="349"/>
      <c r="C65" s="349"/>
      <c r="D65" s="349"/>
      <c r="E65" s="349"/>
      <c r="F65" s="349"/>
      <c r="G65" s="349"/>
      <c r="H65" s="349"/>
      <c r="I65" s="349"/>
      <c r="J65" s="349"/>
      <c r="K65" s="349"/>
      <c r="L65" s="349"/>
      <c r="M65" s="349"/>
      <c r="N65" s="349"/>
      <c r="O65" s="349"/>
      <c r="P65" s="145"/>
      <c r="Q65" s="24" t="s">
        <v>29</v>
      </c>
      <c r="R65" s="29"/>
      <c r="T65" s="29"/>
      <c r="U65" s="29"/>
      <c r="V65" s="29"/>
      <c r="W65" s="29"/>
    </row>
    <row r="66" spans="2:23" ht="20.100000000000001" customHeight="1" x14ac:dyDescent="0.15">
      <c r="B66" s="349"/>
      <c r="C66" s="349"/>
      <c r="D66" s="349"/>
      <c r="E66" s="349"/>
      <c r="F66" s="349"/>
      <c r="G66" s="349"/>
      <c r="H66" s="349"/>
      <c r="I66" s="349"/>
      <c r="J66" s="349"/>
      <c r="K66" s="349"/>
      <c r="L66" s="349"/>
      <c r="M66" s="349"/>
      <c r="N66" s="349"/>
      <c r="O66" s="349"/>
      <c r="P66" s="145"/>
      <c r="Q66" s="24" t="s">
        <v>29</v>
      </c>
      <c r="R66" s="29"/>
      <c r="T66" s="29"/>
      <c r="U66" s="29"/>
      <c r="V66" s="29"/>
      <c r="W66" s="29"/>
    </row>
    <row r="67" spans="2:23" ht="20.100000000000001" customHeight="1" thickBot="1" x14ac:dyDescent="0.2">
      <c r="B67" s="344"/>
      <c r="C67" s="344"/>
      <c r="D67" s="344"/>
      <c r="E67" s="344"/>
      <c r="F67" s="344"/>
      <c r="G67" s="344"/>
      <c r="H67" s="344"/>
      <c r="I67" s="344"/>
      <c r="J67" s="344"/>
      <c r="K67" s="344"/>
      <c r="L67" s="344"/>
      <c r="M67" s="344"/>
      <c r="N67" s="344"/>
      <c r="O67" s="344"/>
      <c r="P67" s="146"/>
      <c r="Q67" s="33" t="s">
        <v>29</v>
      </c>
      <c r="R67" s="29"/>
      <c r="T67" s="29"/>
      <c r="U67" s="29"/>
      <c r="V67" s="29"/>
      <c r="W67" s="29"/>
    </row>
    <row r="68" spans="2:23" ht="20.100000000000001" customHeight="1" thickTop="1" x14ac:dyDescent="0.15">
      <c r="B68" s="345" t="s">
        <v>36</v>
      </c>
      <c r="C68" s="346" t="s">
        <v>30</v>
      </c>
      <c r="D68" s="346"/>
      <c r="E68" s="346"/>
      <c r="F68" s="347"/>
      <c r="G68" s="348"/>
      <c r="H68" s="348"/>
      <c r="I68" s="348"/>
      <c r="J68" s="348"/>
      <c r="K68" s="348"/>
      <c r="L68" s="348"/>
      <c r="M68" s="348"/>
      <c r="N68" s="348"/>
      <c r="O68" s="348"/>
      <c r="P68" s="91">
        <f>IF(AND(P58="",P59="",P60="",P61="",P62="",P63="",P64="",P65="",P66="",P67=""),"",SUM(P58:P67))</f>
        <v>0</v>
      </c>
      <c r="Q68" s="90" t="s">
        <v>29</v>
      </c>
      <c r="R68" s="29"/>
      <c r="T68" s="29"/>
      <c r="U68" s="29"/>
      <c r="V68" s="29"/>
      <c r="W68" s="29"/>
    </row>
    <row r="69" spans="2:23" ht="20.100000000000001" customHeight="1" x14ac:dyDescent="0.15">
      <c r="C69" s="92"/>
      <c r="D69" s="92"/>
      <c r="E69" s="92"/>
      <c r="R69" s="29"/>
      <c r="T69" s="29"/>
      <c r="U69" s="29"/>
      <c r="V69" s="29"/>
      <c r="W69" s="29"/>
    </row>
  </sheetData>
  <sheetProtection sheet="1" formatCells="0" formatColumns="0" formatRows="0" selectLockedCells="1"/>
  <dataConsolidate/>
  <mergeCells count="160">
    <mergeCell ref="S2:S3"/>
    <mergeCell ref="A4:Q4"/>
    <mergeCell ref="B5:Q5"/>
    <mergeCell ref="B6:D7"/>
    <mergeCell ref="E6:J6"/>
    <mergeCell ref="K6:Q7"/>
    <mergeCell ref="E7:G7"/>
    <mergeCell ref="H7:J7"/>
    <mergeCell ref="B8:D8"/>
    <mergeCell ref="E8:G8"/>
    <mergeCell ref="H8:J8"/>
    <mergeCell ref="K8:Q8"/>
    <mergeCell ref="B9:D9"/>
    <mergeCell ref="E9:G9"/>
    <mergeCell ref="H9:J9"/>
    <mergeCell ref="K9:Q9"/>
    <mergeCell ref="A2:Q2"/>
    <mergeCell ref="B12:D12"/>
    <mergeCell ref="E12:G12"/>
    <mergeCell ref="H12:J12"/>
    <mergeCell ref="K12:Q12"/>
    <mergeCell ref="B13:D13"/>
    <mergeCell ref="E13:G13"/>
    <mergeCell ref="H13:J13"/>
    <mergeCell ref="K13:Q13"/>
    <mergeCell ref="B10:D10"/>
    <mergeCell ref="E10:G10"/>
    <mergeCell ref="H10:J10"/>
    <mergeCell ref="K10:Q10"/>
    <mergeCell ref="B11:D11"/>
    <mergeCell ref="E11:G11"/>
    <mergeCell ref="H11:J11"/>
    <mergeCell ref="K11:Q11"/>
    <mergeCell ref="B20:C20"/>
    <mergeCell ref="D20:G20"/>
    <mergeCell ref="H20:J20"/>
    <mergeCell ref="K20:Q20"/>
    <mergeCell ref="B21:C21"/>
    <mergeCell ref="D21:G21"/>
    <mergeCell ref="H21:J21"/>
    <mergeCell ref="K21:Q21"/>
    <mergeCell ref="B14:Q14"/>
    <mergeCell ref="B15:Q15"/>
    <mergeCell ref="A17:Q17"/>
    <mergeCell ref="B18:Q18"/>
    <mergeCell ref="B19:C19"/>
    <mergeCell ref="D19:G19"/>
    <mergeCell ref="H19:J19"/>
    <mergeCell ref="K19:Q19"/>
    <mergeCell ref="B24:C24"/>
    <mergeCell ref="D24:G24"/>
    <mergeCell ref="H24:J24"/>
    <mergeCell ref="K24:Q24"/>
    <mergeCell ref="B25:C25"/>
    <mergeCell ref="D25:G25"/>
    <mergeCell ref="H25:J25"/>
    <mergeCell ref="K25:Q25"/>
    <mergeCell ref="B22:C22"/>
    <mergeCell ref="D22:G22"/>
    <mergeCell ref="H22:J22"/>
    <mergeCell ref="K22:Q22"/>
    <mergeCell ref="B23:C23"/>
    <mergeCell ref="D23:G23"/>
    <mergeCell ref="H23:J23"/>
    <mergeCell ref="K23:Q23"/>
    <mergeCell ref="K28:Q28"/>
    <mergeCell ref="B29:C29"/>
    <mergeCell ref="D29:G29"/>
    <mergeCell ref="H29:J29"/>
    <mergeCell ref="K29:Q29"/>
    <mergeCell ref="B31:Q31"/>
    <mergeCell ref="B26:C26"/>
    <mergeCell ref="D26:G26"/>
    <mergeCell ref="H26:J26"/>
    <mergeCell ref="K26:Q26"/>
    <mergeCell ref="B27:B28"/>
    <mergeCell ref="D27:G27"/>
    <mergeCell ref="H27:J27"/>
    <mergeCell ref="K27:Q27"/>
    <mergeCell ref="D28:G28"/>
    <mergeCell ref="H28:J28"/>
    <mergeCell ref="B36:Q36"/>
    <mergeCell ref="A37:Q37"/>
    <mergeCell ref="B38:I39"/>
    <mergeCell ref="J38:L39"/>
    <mergeCell ref="M38:O39"/>
    <mergeCell ref="P38:Q39"/>
    <mergeCell ref="B32:C32"/>
    <mergeCell ref="D32:G32"/>
    <mergeCell ref="H32:J32"/>
    <mergeCell ref="K32:Q32"/>
    <mergeCell ref="B33:Q33"/>
    <mergeCell ref="A35:Q35"/>
    <mergeCell ref="C43:I43"/>
    <mergeCell ref="J43:K43"/>
    <mergeCell ref="M43:N43"/>
    <mergeCell ref="C44:I44"/>
    <mergeCell ref="J44:K44"/>
    <mergeCell ref="M44:N44"/>
    <mergeCell ref="B40:B44"/>
    <mergeCell ref="C40:I40"/>
    <mergeCell ref="J40:K40"/>
    <mergeCell ref="M40:N40"/>
    <mergeCell ref="C41:I41"/>
    <mergeCell ref="J41:K41"/>
    <mergeCell ref="M41:N41"/>
    <mergeCell ref="C42:I42"/>
    <mergeCell ref="J42:K42"/>
    <mergeCell ref="M42:N42"/>
    <mergeCell ref="C48:I48"/>
    <mergeCell ref="J48:K48"/>
    <mergeCell ref="M48:N48"/>
    <mergeCell ref="C49:I49"/>
    <mergeCell ref="J49:K49"/>
    <mergeCell ref="M49:N49"/>
    <mergeCell ref="B45:B49"/>
    <mergeCell ref="C45:I45"/>
    <mergeCell ref="J45:K45"/>
    <mergeCell ref="M45:N45"/>
    <mergeCell ref="C46:I46"/>
    <mergeCell ref="J46:K46"/>
    <mergeCell ref="M46:N46"/>
    <mergeCell ref="C47:I47"/>
    <mergeCell ref="J47:K47"/>
    <mergeCell ref="M47:N47"/>
    <mergeCell ref="D54:Q54"/>
    <mergeCell ref="A56:Q56"/>
    <mergeCell ref="B57:F57"/>
    <mergeCell ref="G57:O57"/>
    <mergeCell ref="P57:Q57"/>
    <mergeCell ref="B50:I50"/>
    <mergeCell ref="J50:L50"/>
    <mergeCell ref="M50:N50"/>
    <mergeCell ref="A52:Q52"/>
    <mergeCell ref="B53:C53"/>
    <mergeCell ref="D53:F53"/>
    <mergeCell ref="T1:W1"/>
    <mergeCell ref="B67:F67"/>
    <mergeCell ref="G67:O67"/>
    <mergeCell ref="B68:F68"/>
    <mergeCell ref="G68:O68"/>
    <mergeCell ref="B64:F64"/>
    <mergeCell ref="G64:O64"/>
    <mergeCell ref="B65:F65"/>
    <mergeCell ref="G65:O65"/>
    <mergeCell ref="B66:F66"/>
    <mergeCell ref="G66:O66"/>
    <mergeCell ref="B61:F61"/>
    <mergeCell ref="G61:O61"/>
    <mergeCell ref="B62:F62"/>
    <mergeCell ref="G62:O62"/>
    <mergeCell ref="B63:F63"/>
    <mergeCell ref="G63:O63"/>
    <mergeCell ref="B58:F58"/>
    <mergeCell ref="G58:O58"/>
    <mergeCell ref="B59:F59"/>
    <mergeCell ref="G59:O59"/>
    <mergeCell ref="B60:F60"/>
    <mergeCell ref="G60:O60"/>
    <mergeCell ref="B54:C54"/>
  </mergeCells>
  <phoneticPr fontId="4"/>
  <conditionalFormatting sqref="D54">
    <cfRule type="expression" dxfId="15" priority="17" stopIfTrue="1">
      <formula>AND($D$53&gt;0,$D$54="")</formula>
    </cfRule>
  </conditionalFormatting>
  <conditionalFormatting sqref="E8:E9 D53">
    <cfRule type="expression" dxfId="14" priority="6" stopIfTrue="1">
      <formula>D8=""</formula>
    </cfRule>
  </conditionalFormatting>
  <conditionalFormatting sqref="E10:G10 H11:J11">
    <cfRule type="cellIs" dxfId="13" priority="24" stopIfTrue="1" operator="greaterThan">
      <formula>0</formula>
    </cfRule>
  </conditionalFormatting>
  <conditionalFormatting sqref="E11:G11 D20:H28 K20:K28 I21:J28">
    <cfRule type="expression" dxfId="12" priority="25" stopIfTrue="1">
      <formula>D11=""</formula>
    </cfRule>
  </conditionalFormatting>
  <conditionalFormatting sqref="E11:G11">
    <cfRule type="expression" dxfId="11" priority="10" stopIfTrue="1">
      <formula>ISERROR($E$11)</formula>
    </cfRule>
  </conditionalFormatting>
  <conditionalFormatting sqref="H8:H10 H12 D32 H32">
    <cfRule type="expression" dxfId="10" priority="35" stopIfTrue="1">
      <formula>AND(OR($U$3=1,$V$3=1,$W$3=1),D8="")</formula>
    </cfRule>
    <cfRule type="expression" dxfId="9" priority="36" stopIfTrue="1">
      <formula>AND(OR(D8&lt;&gt;"-",D8&lt;&gt;"－",D8&lt;&gt;"",D8&lt;&gt;0),$T$3=1,)</formula>
    </cfRule>
  </conditionalFormatting>
  <conditionalFormatting sqref="R8">
    <cfRule type="expression" dxfId="8" priority="13" stopIfTrue="1">
      <formula>SUM($E8+$H8)=SUM($P50+$D53)</formula>
    </cfRule>
  </conditionalFormatting>
  <conditionalFormatting sqref="R9">
    <cfRule type="expression" dxfId="7" priority="16" stopIfTrue="1">
      <formula>($E9+$H9)=$P68</formula>
    </cfRule>
  </conditionalFormatting>
  <conditionalFormatting sqref="R10">
    <cfRule type="expression" dxfId="6" priority="56" stopIfTrue="1">
      <formula>IF(OR($U$3=1,$V$3=1,$W$3=1),AND($H$10=$E$13,$H$10=$D$32,$E$13=$D$32,$H$10&gt;=$E$11),OR($H$10=0,$H$10="",$H$10="-",$H$10="－"))</formula>
    </cfRule>
  </conditionalFormatting>
  <conditionalFormatting sqref="R11">
    <cfRule type="expression" dxfId="5" priority="15" stopIfTrue="1">
      <formula>$E$11-ROUNDDOWN($E$11,-5)=0</formula>
    </cfRule>
  </conditionalFormatting>
  <conditionalFormatting sqref="R12">
    <cfRule type="expression" dxfId="4" priority="1" stopIfTrue="1">
      <formula>E8+E9+E11&gt;E13</formula>
    </cfRule>
    <cfRule type="expression" dxfId="3" priority="2" stopIfTrue="1">
      <formula>IF(H13="","",AND(OR(U3=1,V3=1,W3=1),(+H8+H9+H10+H12)&lt;&gt;H13))</formula>
    </cfRule>
  </conditionalFormatting>
  <conditionalFormatting sqref="R13">
    <cfRule type="expression" dxfId="2" priority="54" stopIfTrue="1">
      <formula>IF(OR($U$3=1,$V$3=1,$W$3=1),AND($E$13=$D$32,$H$13=$D$29),IF($T$3=1,$E$13=$D$29,$T$3&lt;&gt;1))</formula>
    </cfRule>
  </conditionalFormatting>
  <conditionalFormatting sqref="R29">
    <cfRule type="expression" dxfId="1" priority="7" stopIfTrue="1">
      <formula>OR(D29="",AND($D$20=$T$20,$D$21=$T$21,$D$22=$T$22,$D$23=$T$23,$D$24=$T$24,$D$25=$T$25,$D$26=$T$26,$D$27+$D$28=$T$27))</formula>
    </cfRule>
  </conditionalFormatting>
  <conditionalFormatting sqref="R32">
    <cfRule type="expression" dxfId="0" priority="4" stopIfTrue="1">
      <formula>AND(OR(U3=1,V3=1,W3=1),H10&gt;(H13-H8-H9))</formula>
    </cfRule>
  </conditionalFormatting>
  <dataValidations count="1">
    <dataValidation imeMode="off" allowBlank="1" showInputMessage="1" showErrorMessage="1" sqref="Q1:S1 P58:P68 D53:F53 P40:P50 M40:N50 J40:K49 I11:J12 I8:J8 E8:H12 D32:G32 D20:G28" xr:uid="{00000000-0002-0000-0200-000000000000}"/>
  </dataValidations>
  <printOptions horizontalCentered="1"/>
  <pageMargins left="0.59055118110236227" right="0.59055118110236227" top="0.78740157480314965" bottom="0.59055118110236227" header="0.51181102362204722" footer="0.51181102362204722"/>
  <pageSetup paperSize="9" scale="96" fitToHeight="0" orientation="portrait" r:id="rId1"/>
  <headerFooter alignWithMargins="0">
    <oddHeader>&amp;L（別記様式第３号－Ｂ）　助成対象事業経費の内訳（実績）</oddHeader>
  </headerFooter>
  <rowBreaks count="2" manualBreakCount="2">
    <brk id="16" max="16383" man="1"/>
    <brk id="34" max="1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view="pageBreakPreview" topLeftCell="A12" zoomScaleNormal="85" zoomScaleSheetLayoutView="100" workbookViewId="0">
      <selection activeCell="A13" sqref="A13:N13"/>
    </sheetView>
  </sheetViews>
  <sheetFormatPr defaultRowHeight="13.5" x14ac:dyDescent="0.15"/>
  <cols>
    <col min="1" max="1" width="6.375" style="67" customWidth="1"/>
    <col min="2" max="2" width="11.75" style="67" customWidth="1"/>
    <col min="3" max="3" width="5.75" style="67" customWidth="1"/>
    <col min="4" max="12" width="10.625" style="67" customWidth="1"/>
    <col min="13" max="13" width="8.125" style="67" customWidth="1"/>
    <col min="14" max="14" width="6.25" style="67" customWidth="1"/>
    <col min="15" max="15" width="5.5" style="67" customWidth="1"/>
    <col min="16" max="16384" width="9" style="67"/>
  </cols>
  <sheetData>
    <row r="1" spans="1:14" s="44" customFormat="1" ht="19.5" customHeight="1" thickBot="1" x14ac:dyDescent="0.2">
      <c r="A1" s="43" t="s">
        <v>132</v>
      </c>
      <c r="N1" s="45" t="s">
        <v>133</v>
      </c>
    </row>
    <row r="2" spans="1:14" s="46" customFormat="1" ht="11.25" x14ac:dyDescent="0.15">
      <c r="A2" s="437" t="s">
        <v>134</v>
      </c>
      <c r="B2" s="440" t="s">
        <v>135</v>
      </c>
      <c r="C2" s="443" t="s">
        <v>50</v>
      </c>
      <c r="D2" s="446" t="s">
        <v>136</v>
      </c>
      <c r="E2" s="449" t="s">
        <v>137</v>
      </c>
      <c r="F2" s="450"/>
      <c r="G2" s="450"/>
      <c r="H2" s="450"/>
      <c r="I2" s="450"/>
      <c r="J2" s="450"/>
      <c r="K2" s="450"/>
      <c r="L2" s="450"/>
      <c r="M2" s="451"/>
      <c r="N2" s="432" t="s">
        <v>84</v>
      </c>
    </row>
    <row r="3" spans="1:14" s="46" customFormat="1" ht="11.25" x14ac:dyDescent="0.15">
      <c r="A3" s="438"/>
      <c r="B3" s="441"/>
      <c r="C3" s="444"/>
      <c r="D3" s="447"/>
      <c r="E3" s="47">
        <v>1</v>
      </c>
      <c r="F3" s="48">
        <v>2</v>
      </c>
      <c r="G3" s="48">
        <v>3</v>
      </c>
      <c r="H3" s="48">
        <v>4</v>
      </c>
      <c r="I3" s="48">
        <v>5</v>
      </c>
      <c r="J3" s="48">
        <v>6</v>
      </c>
      <c r="K3" s="48">
        <v>7</v>
      </c>
      <c r="L3" s="49">
        <v>8</v>
      </c>
      <c r="M3" s="50">
        <v>9</v>
      </c>
      <c r="N3" s="433"/>
    </row>
    <row r="4" spans="1:14" s="46" customFormat="1" ht="22.5" x14ac:dyDescent="0.15">
      <c r="A4" s="439"/>
      <c r="B4" s="442"/>
      <c r="C4" s="445"/>
      <c r="D4" s="448"/>
      <c r="E4" s="51" t="s">
        <v>138</v>
      </c>
      <c r="F4" s="52" t="s">
        <v>139</v>
      </c>
      <c r="G4" s="52" t="s">
        <v>140</v>
      </c>
      <c r="H4" s="52" t="s">
        <v>141</v>
      </c>
      <c r="I4" s="53" t="s">
        <v>142</v>
      </c>
      <c r="J4" s="53" t="s">
        <v>143</v>
      </c>
      <c r="K4" s="53" t="s">
        <v>144</v>
      </c>
      <c r="L4" s="54" t="s">
        <v>145</v>
      </c>
      <c r="M4" s="55" t="s">
        <v>146</v>
      </c>
      <c r="N4" s="434"/>
    </row>
    <row r="5" spans="1:14" s="46" customFormat="1" ht="24" customHeight="1" x14ac:dyDescent="0.15">
      <c r="A5" s="141" t="s">
        <v>147</v>
      </c>
      <c r="B5" s="115"/>
      <c r="C5" s="116"/>
      <c r="D5" s="117"/>
      <c r="E5" s="118"/>
      <c r="F5" s="119"/>
      <c r="G5" s="120"/>
      <c r="H5" s="120"/>
      <c r="I5" s="120"/>
      <c r="J5" s="120"/>
      <c r="K5" s="120"/>
      <c r="L5" s="121"/>
      <c r="M5" s="122" t="str">
        <f>IF(D5-SUM(E5:L5)=0,"",D5-SUM(E5:L5))</f>
        <v/>
      </c>
      <c r="N5" s="123"/>
    </row>
    <row r="6" spans="1:14" s="46" customFormat="1" ht="24" customHeight="1" x14ac:dyDescent="0.15">
      <c r="A6" s="142" t="s">
        <v>147</v>
      </c>
      <c r="B6" s="124"/>
      <c r="C6" s="125"/>
      <c r="D6" s="126"/>
      <c r="E6" s="127"/>
      <c r="F6" s="128"/>
      <c r="G6" s="129"/>
      <c r="H6" s="129"/>
      <c r="I6" s="129"/>
      <c r="J6" s="129"/>
      <c r="K6" s="129"/>
      <c r="L6" s="130"/>
      <c r="M6" s="122" t="str">
        <f t="shared" ref="M6:M19" si="0">IF(D6-SUM(E6:L6)=0,"",D6-SUM(E6:L6))</f>
        <v/>
      </c>
      <c r="N6" s="131"/>
    </row>
    <row r="7" spans="1:14" s="46" customFormat="1" ht="24" customHeight="1" x14ac:dyDescent="0.15">
      <c r="A7" s="142" t="s">
        <v>147</v>
      </c>
      <c r="B7" s="124"/>
      <c r="C7" s="125"/>
      <c r="D7" s="126"/>
      <c r="E7" s="127"/>
      <c r="F7" s="128"/>
      <c r="G7" s="129"/>
      <c r="H7" s="129"/>
      <c r="I7" s="129"/>
      <c r="J7" s="129"/>
      <c r="K7" s="129"/>
      <c r="L7" s="130"/>
      <c r="M7" s="122" t="str">
        <f t="shared" si="0"/>
        <v/>
      </c>
      <c r="N7" s="131"/>
    </row>
    <row r="8" spans="1:14" s="46" customFormat="1" ht="24" customHeight="1" x14ac:dyDescent="0.15">
      <c r="A8" s="142" t="s">
        <v>147</v>
      </c>
      <c r="B8" s="124"/>
      <c r="C8" s="125"/>
      <c r="D8" s="126"/>
      <c r="E8" s="127"/>
      <c r="F8" s="128"/>
      <c r="G8" s="129"/>
      <c r="H8" s="129"/>
      <c r="I8" s="129"/>
      <c r="J8" s="129"/>
      <c r="K8" s="129"/>
      <c r="L8" s="130"/>
      <c r="M8" s="122" t="str">
        <f t="shared" si="0"/>
        <v/>
      </c>
      <c r="N8" s="131"/>
    </row>
    <row r="9" spans="1:14" s="46" customFormat="1" ht="24" customHeight="1" x14ac:dyDescent="0.15">
      <c r="A9" s="142" t="s">
        <v>147</v>
      </c>
      <c r="B9" s="124"/>
      <c r="C9" s="125"/>
      <c r="D9" s="126"/>
      <c r="E9" s="127"/>
      <c r="F9" s="128"/>
      <c r="G9" s="129"/>
      <c r="H9" s="129"/>
      <c r="I9" s="129"/>
      <c r="J9" s="129"/>
      <c r="K9" s="129"/>
      <c r="L9" s="130"/>
      <c r="M9" s="122" t="str">
        <f t="shared" si="0"/>
        <v/>
      </c>
      <c r="N9" s="131"/>
    </row>
    <row r="10" spans="1:14" s="46" customFormat="1" ht="24" customHeight="1" x14ac:dyDescent="0.15">
      <c r="A10" s="142" t="s">
        <v>147</v>
      </c>
      <c r="B10" s="124"/>
      <c r="C10" s="125"/>
      <c r="D10" s="126"/>
      <c r="E10" s="127"/>
      <c r="F10" s="128"/>
      <c r="G10" s="129"/>
      <c r="H10" s="129"/>
      <c r="I10" s="129"/>
      <c r="J10" s="129"/>
      <c r="K10" s="129"/>
      <c r="L10" s="130"/>
      <c r="M10" s="122" t="str">
        <f t="shared" si="0"/>
        <v/>
      </c>
      <c r="N10" s="131"/>
    </row>
    <row r="11" spans="1:14" s="46" customFormat="1" ht="24" customHeight="1" x14ac:dyDescent="0.15">
      <c r="A11" s="142" t="s">
        <v>147</v>
      </c>
      <c r="B11" s="124"/>
      <c r="C11" s="125"/>
      <c r="D11" s="126"/>
      <c r="E11" s="127"/>
      <c r="F11" s="128"/>
      <c r="G11" s="129"/>
      <c r="H11" s="129"/>
      <c r="I11" s="129"/>
      <c r="J11" s="129"/>
      <c r="K11" s="129"/>
      <c r="L11" s="130"/>
      <c r="M11" s="122" t="str">
        <f t="shared" si="0"/>
        <v/>
      </c>
      <c r="N11" s="131"/>
    </row>
    <row r="12" spans="1:14" s="46" customFormat="1" ht="24" customHeight="1" x14ac:dyDescent="0.15">
      <c r="A12" s="142" t="s">
        <v>147</v>
      </c>
      <c r="B12" s="124"/>
      <c r="C12" s="125"/>
      <c r="D12" s="126"/>
      <c r="E12" s="127"/>
      <c r="F12" s="128"/>
      <c r="G12" s="129"/>
      <c r="H12" s="129"/>
      <c r="I12" s="129"/>
      <c r="J12" s="129"/>
      <c r="K12" s="129"/>
      <c r="L12" s="130"/>
      <c r="M12" s="122" t="str">
        <f t="shared" si="0"/>
        <v/>
      </c>
      <c r="N12" s="131"/>
    </row>
    <row r="13" spans="1:14" s="46" customFormat="1" ht="24" customHeight="1" x14ac:dyDescent="0.15">
      <c r="A13" s="142" t="s">
        <v>147</v>
      </c>
      <c r="B13" s="124"/>
      <c r="C13" s="125"/>
      <c r="D13" s="126"/>
      <c r="E13" s="127"/>
      <c r="F13" s="128"/>
      <c r="G13" s="129"/>
      <c r="H13" s="129"/>
      <c r="I13" s="129"/>
      <c r="J13" s="129"/>
      <c r="K13" s="129"/>
      <c r="L13" s="130"/>
      <c r="M13" s="122" t="str">
        <f t="shared" si="0"/>
        <v/>
      </c>
      <c r="N13" s="131"/>
    </row>
    <row r="14" spans="1:14" s="46" customFormat="1" ht="24" customHeight="1" x14ac:dyDescent="0.15">
      <c r="A14" s="142" t="s">
        <v>147</v>
      </c>
      <c r="B14" s="124"/>
      <c r="C14" s="125"/>
      <c r="D14" s="126"/>
      <c r="E14" s="127"/>
      <c r="F14" s="128"/>
      <c r="G14" s="129"/>
      <c r="H14" s="129"/>
      <c r="I14" s="129"/>
      <c r="J14" s="129"/>
      <c r="K14" s="129"/>
      <c r="L14" s="130"/>
      <c r="M14" s="122" t="str">
        <f t="shared" si="0"/>
        <v/>
      </c>
      <c r="N14" s="131"/>
    </row>
    <row r="15" spans="1:14" s="46" customFormat="1" ht="24" customHeight="1" x14ac:dyDescent="0.15">
      <c r="A15" s="142" t="s">
        <v>147</v>
      </c>
      <c r="B15" s="124"/>
      <c r="C15" s="125"/>
      <c r="D15" s="126"/>
      <c r="E15" s="127"/>
      <c r="F15" s="128"/>
      <c r="G15" s="129"/>
      <c r="H15" s="129"/>
      <c r="I15" s="129"/>
      <c r="J15" s="129"/>
      <c r="K15" s="129"/>
      <c r="L15" s="130"/>
      <c r="M15" s="122" t="str">
        <f t="shared" si="0"/>
        <v/>
      </c>
      <c r="N15" s="131"/>
    </row>
    <row r="16" spans="1:14" s="46" customFormat="1" ht="24" customHeight="1" x14ac:dyDescent="0.15">
      <c r="A16" s="142" t="s">
        <v>147</v>
      </c>
      <c r="B16" s="124"/>
      <c r="C16" s="125"/>
      <c r="D16" s="126"/>
      <c r="E16" s="127"/>
      <c r="F16" s="128"/>
      <c r="G16" s="129"/>
      <c r="H16" s="129"/>
      <c r="I16" s="129"/>
      <c r="J16" s="129"/>
      <c r="K16" s="129"/>
      <c r="L16" s="130"/>
      <c r="M16" s="122" t="str">
        <f t="shared" si="0"/>
        <v/>
      </c>
      <c r="N16" s="131"/>
    </row>
    <row r="17" spans="1:14" s="46" customFormat="1" ht="24" customHeight="1" x14ac:dyDescent="0.15">
      <c r="A17" s="142" t="s">
        <v>147</v>
      </c>
      <c r="B17" s="124"/>
      <c r="C17" s="125"/>
      <c r="D17" s="126"/>
      <c r="E17" s="127"/>
      <c r="F17" s="128"/>
      <c r="G17" s="129"/>
      <c r="H17" s="129"/>
      <c r="I17" s="129"/>
      <c r="J17" s="129"/>
      <c r="K17" s="129"/>
      <c r="L17" s="130"/>
      <c r="M17" s="122" t="str">
        <f t="shared" si="0"/>
        <v/>
      </c>
      <c r="N17" s="131"/>
    </row>
    <row r="18" spans="1:14" s="46" customFormat="1" ht="24" customHeight="1" x14ac:dyDescent="0.15">
      <c r="A18" s="142" t="s">
        <v>147</v>
      </c>
      <c r="B18" s="124"/>
      <c r="C18" s="125"/>
      <c r="D18" s="126"/>
      <c r="E18" s="127"/>
      <c r="F18" s="128"/>
      <c r="G18" s="129"/>
      <c r="H18" s="129"/>
      <c r="I18" s="129"/>
      <c r="J18" s="129"/>
      <c r="K18" s="129"/>
      <c r="L18" s="130"/>
      <c r="M18" s="122" t="str">
        <f t="shared" si="0"/>
        <v/>
      </c>
      <c r="N18" s="131"/>
    </row>
    <row r="19" spans="1:14" s="46" customFormat="1" ht="24" customHeight="1" thickBot="1" x14ac:dyDescent="0.2">
      <c r="A19" s="143" t="s">
        <v>147</v>
      </c>
      <c r="B19" s="132"/>
      <c r="C19" s="133"/>
      <c r="D19" s="134"/>
      <c r="E19" s="135"/>
      <c r="F19" s="136"/>
      <c r="G19" s="137"/>
      <c r="H19" s="137"/>
      <c r="I19" s="137"/>
      <c r="J19" s="137"/>
      <c r="K19" s="137"/>
      <c r="L19" s="138"/>
      <c r="M19" s="122" t="str">
        <f t="shared" si="0"/>
        <v/>
      </c>
      <c r="N19" s="139"/>
    </row>
    <row r="20" spans="1:14" s="46" customFormat="1" ht="24" customHeight="1" thickTop="1" thickBot="1" x14ac:dyDescent="0.2">
      <c r="A20" s="56" t="s">
        <v>148</v>
      </c>
      <c r="B20" s="57"/>
      <c r="C20" s="58"/>
      <c r="D20" s="59">
        <f t="shared" ref="D20:L20" si="1">SUM(D5:D19)</f>
        <v>0</v>
      </c>
      <c r="E20" s="60">
        <f t="shared" si="1"/>
        <v>0</v>
      </c>
      <c r="F20" s="61">
        <f t="shared" si="1"/>
        <v>0</v>
      </c>
      <c r="G20" s="61">
        <f t="shared" si="1"/>
        <v>0</v>
      </c>
      <c r="H20" s="61">
        <f t="shared" si="1"/>
        <v>0</v>
      </c>
      <c r="I20" s="61">
        <f t="shared" si="1"/>
        <v>0</v>
      </c>
      <c r="J20" s="61">
        <f t="shared" si="1"/>
        <v>0</v>
      </c>
      <c r="K20" s="61">
        <f t="shared" si="1"/>
        <v>0</v>
      </c>
      <c r="L20" s="62">
        <f t="shared" si="1"/>
        <v>0</v>
      </c>
      <c r="M20" s="63">
        <f>D20-SUM(E20:L20)</f>
        <v>0</v>
      </c>
      <c r="N20" s="140"/>
    </row>
    <row r="21" spans="1:14" s="46" customFormat="1" ht="24" customHeight="1" thickBot="1" x14ac:dyDescent="0.2">
      <c r="A21" s="64"/>
      <c r="D21" s="65"/>
      <c r="E21" s="65"/>
      <c r="F21" s="65"/>
      <c r="G21" s="65"/>
      <c r="H21" s="65"/>
      <c r="I21" s="435" t="s">
        <v>149</v>
      </c>
      <c r="J21" s="436"/>
      <c r="K21" s="436"/>
      <c r="L21" s="66">
        <f>SUM(E20:L20)</f>
        <v>0</v>
      </c>
      <c r="M21" s="65"/>
    </row>
    <row r="22" spans="1:14" s="46" customFormat="1" ht="12" thickTop="1" x14ac:dyDescent="0.15">
      <c r="A22" s="46" t="s">
        <v>150</v>
      </c>
    </row>
    <row r="23" spans="1:14" s="46" customFormat="1" ht="11.25" x14ac:dyDescent="0.15">
      <c r="A23" s="46" t="s">
        <v>151</v>
      </c>
    </row>
    <row r="24" spans="1:14" s="46" customFormat="1" ht="11.25" x14ac:dyDescent="0.15">
      <c r="A24" s="46" t="s">
        <v>152</v>
      </c>
    </row>
    <row r="25" spans="1:14" s="46" customFormat="1" ht="11.25" x14ac:dyDescent="0.15">
      <c r="A25" s="46" t="s">
        <v>282</v>
      </c>
    </row>
    <row r="26" spans="1:14" s="46" customFormat="1" ht="11.25" x14ac:dyDescent="0.15"/>
  </sheetData>
  <sheetProtection sheet="1" formatColumns="0" formatRows="0" insertRows="0" selectLockedCells="1"/>
  <mergeCells count="7">
    <mergeCell ref="N2:N4"/>
    <mergeCell ref="I21:K21"/>
    <mergeCell ref="A2:A4"/>
    <mergeCell ref="B2:B4"/>
    <mergeCell ref="C2:C4"/>
    <mergeCell ref="D2:D4"/>
    <mergeCell ref="E2:M2"/>
  </mergeCells>
  <phoneticPr fontId="4"/>
  <dataValidations count="1">
    <dataValidation imeMode="halfAlpha" allowBlank="1" showInputMessage="1" showErrorMessage="1" sqref="D5:M20 L21" xr:uid="{00000000-0002-0000-0300-000000000000}"/>
  </dataValidations>
  <pageMargins left="0.59055118110236227" right="0.39370078740157483" top="0.59055118110236227" bottom="0.59055118110236227" header="0.51181102362204722" footer="0.51181102362204722"/>
  <pageSetup paperSize="9" fitToHeight="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H2"/>
  <sheetViews>
    <sheetView workbookViewId="0">
      <selection activeCell="E6" sqref="E6"/>
    </sheetView>
  </sheetViews>
  <sheetFormatPr defaultRowHeight="13.5" x14ac:dyDescent="0.15"/>
  <sheetData>
    <row r="1" spans="1:112" s="70" customFormat="1" ht="27.75" customHeight="1" x14ac:dyDescent="0.15">
      <c r="A1" s="70" t="s">
        <v>181</v>
      </c>
      <c r="B1" s="70" t="s">
        <v>49</v>
      </c>
      <c r="C1" s="70" t="s">
        <v>50</v>
      </c>
      <c r="F1" s="70" t="s">
        <v>51</v>
      </c>
      <c r="G1" s="70" t="s">
        <v>182</v>
      </c>
      <c r="H1" s="70" t="s">
        <v>52</v>
      </c>
      <c r="P1" s="70" t="s">
        <v>167</v>
      </c>
      <c r="R1" s="70" t="s">
        <v>189</v>
      </c>
      <c r="T1" s="70" t="s">
        <v>53</v>
      </c>
      <c r="X1" s="70" t="s">
        <v>183</v>
      </c>
      <c r="Y1" s="70" t="s">
        <v>184</v>
      </c>
      <c r="Z1" s="70" t="s">
        <v>185</v>
      </c>
      <c r="AA1" s="70" t="s">
        <v>186</v>
      </c>
      <c r="AB1" s="70" t="s">
        <v>187</v>
      </c>
      <c r="AC1" s="70" t="s">
        <v>158</v>
      </c>
      <c r="AD1" s="70" t="s">
        <v>54</v>
      </c>
      <c r="AE1" s="70" t="s">
        <v>192</v>
      </c>
      <c r="AF1" s="70" t="s">
        <v>193</v>
      </c>
      <c r="AG1" s="70" t="s">
        <v>194</v>
      </c>
      <c r="AH1" s="70" t="s">
        <v>195</v>
      </c>
      <c r="AI1" s="70" t="s">
        <v>196</v>
      </c>
      <c r="AJ1" s="70" t="s">
        <v>197</v>
      </c>
      <c r="AK1" s="70" t="s">
        <v>198</v>
      </c>
      <c r="AL1" s="70" t="s">
        <v>199</v>
      </c>
      <c r="AM1" s="70" t="s">
        <v>200</v>
      </c>
      <c r="AN1" s="70" t="s">
        <v>201</v>
      </c>
      <c r="AO1" s="70" t="s">
        <v>202</v>
      </c>
      <c r="AP1" s="70" t="s">
        <v>203</v>
      </c>
      <c r="AQ1" s="70" t="s">
        <v>204</v>
      </c>
      <c r="AR1" s="70" t="s">
        <v>205</v>
      </c>
      <c r="AS1" s="70" t="s">
        <v>206</v>
      </c>
      <c r="AT1" s="70" t="s">
        <v>207</v>
      </c>
      <c r="AU1" s="70" t="s">
        <v>208</v>
      </c>
      <c r="AV1" s="70" t="s">
        <v>209</v>
      </c>
      <c r="AW1" s="70" t="s">
        <v>210</v>
      </c>
      <c r="AX1" s="70" t="s">
        <v>211</v>
      </c>
      <c r="AY1" s="70" t="s">
        <v>212</v>
      </c>
      <c r="AZ1" s="70" t="s">
        <v>213</v>
      </c>
      <c r="BA1" s="71" t="s">
        <v>214</v>
      </c>
      <c r="BB1" s="70" t="s">
        <v>215</v>
      </c>
      <c r="BC1" s="71" t="s">
        <v>216</v>
      </c>
      <c r="BD1" s="70" t="s">
        <v>217</v>
      </c>
      <c r="BE1" s="71" t="s">
        <v>218</v>
      </c>
      <c r="BF1" s="70" t="s">
        <v>219</v>
      </c>
      <c r="BG1" s="70" t="s">
        <v>220</v>
      </c>
      <c r="BH1" s="70" t="s">
        <v>221</v>
      </c>
      <c r="BI1" s="70" t="s">
        <v>222</v>
      </c>
      <c r="BJ1" s="70" t="s">
        <v>223</v>
      </c>
      <c r="BK1" s="70" t="s">
        <v>224</v>
      </c>
      <c r="BL1" s="70" t="s">
        <v>225</v>
      </c>
      <c r="BM1" s="70" t="s">
        <v>226</v>
      </c>
      <c r="BN1" s="70" t="s">
        <v>227</v>
      </c>
      <c r="BO1" s="70" t="s">
        <v>228</v>
      </c>
      <c r="BP1" s="70" t="s">
        <v>229</v>
      </c>
      <c r="BQ1" s="70" t="s">
        <v>230</v>
      </c>
      <c r="BR1" s="70" t="s">
        <v>231</v>
      </c>
      <c r="BS1" s="70" t="s">
        <v>232</v>
      </c>
      <c r="BT1" s="70" t="s">
        <v>188</v>
      </c>
      <c r="BU1" s="70" t="s">
        <v>233</v>
      </c>
      <c r="BV1" s="70" t="s">
        <v>244</v>
      </c>
      <c r="BW1" s="70" t="s">
        <v>245</v>
      </c>
      <c r="BX1" s="70" t="s">
        <v>246</v>
      </c>
      <c r="BY1" s="70" t="s">
        <v>247</v>
      </c>
      <c r="BZ1" s="70" t="s">
        <v>248</v>
      </c>
      <c r="CA1" s="69" t="s">
        <v>249</v>
      </c>
      <c r="CB1" s="69" t="s">
        <v>250</v>
      </c>
      <c r="CC1" s="69" t="s">
        <v>251</v>
      </c>
      <c r="CD1" s="69" t="s">
        <v>252</v>
      </c>
      <c r="CE1" s="69" t="s">
        <v>253</v>
      </c>
      <c r="CF1" s="69" t="s">
        <v>254</v>
      </c>
      <c r="CG1" s="69" t="s">
        <v>139</v>
      </c>
      <c r="CH1" s="69" t="s">
        <v>140</v>
      </c>
      <c r="CI1" s="69" t="s">
        <v>141</v>
      </c>
      <c r="CJ1" s="69" t="s">
        <v>142</v>
      </c>
      <c r="CK1" s="69" t="s">
        <v>143</v>
      </c>
      <c r="CL1" s="69" t="s">
        <v>144</v>
      </c>
      <c r="CM1" s="69" t="s">
        <v>255</v>
      </c>
      <c r="CN1" s="69" t="s">
        <v>256</v>
      </c>
      <c r="CO1" s="69" t="s">
        <v>257</v>
      </c>
      <c r="CP1" s="69" t="s">
        <v>258</v>
      </c>
      <c r="CQ1" s="69" t="s">
        <v>259</v>
      </c>
      <c r="CR1" s="69" t="s">
        <v>260</v>
      </c>
      <c r="CS1" s="69" t="s">
        <v>261</v>
      </c>
      <c r="CT1" s="69" t="s">
        <v>262</v>
      </c>
      <c r="CU1" s="70" t="s">
        <v>263</v>
      </c>
      <c r="CV1" s="70" t="s">
        <v>264</v>
      </c>
      <c r="CW1" s="70" t="s">
        <v>198</v>
      </c>
      <c r="CX1" s="69" t="s">
        <v>265</v>
      </c>
      <c r="CY1" s="69" t="s">
        <v>234</v>
      </c>
      <c r="CZ1" s="69" t="s">
        <v>235</v>
      </c>
      <c r="DA1" s="69" t="s">
        <v>236</v>
      </c>
      <c r="DB1" s="69" t="s">
        <v>237</v>
      </c>
      <c r="DC1" s="69" t="s">
        <v>238</v>
      </c>
      <c r="DD1" s="69" t="s">
        <v>239</v>
      </c>
      <c r="DE1" s="69" t="s">
        <v>240</v>
      </c>
      <c r="DF1" s="69" t="s">
        <v>241</v>
      </c>
      <c r="DG1" s="69" t="s">
        <v>242</v>
      </c>
      <c r="DH1" s="70" t="s">
        <v>243</v>
      </c>
    </row>
    <row r="2" spans="1:112" x14ac:dyDescent="0.15">
      <c r="A2" t="e">
        <f>+#REF!</f>
        <v>#REF!</v>
      </c>
      <c r="B2" t="e">
        <f>+#REF!</f>
        <v>#REF!</v>
      </c>
      <c r="C2" t="e">
        <f>+#REF!</f>
        <v>#REF!</v>
      </c>
      <c r="D2" t="e">
        <f>+#REF!</f>
        <v>#REF!</v>
      </c>
      <c r="E2" t="e">
        <f>+#REF!</f>
        <v>#REF!</v>
      </c>
      <c r="F2" t="e">
        <f>+#REF!</f>
        <v>#REF!</v>
      </c>
      <c r="G2">
        <v>3</v>
      </c>
      <c r="H2" t="e">
        <f>+#REF!</f>
        <v>#REF!</v>
      </c>
      <c r="I2" t="e">
        <f>+#REF!</f>
        <v>#REF!</v>
      </c>
      <c r="J2" t="e">
        <f>+#REF!</f>
        <v>#REF!</v>
      </c>
      <c r="K2" t="e">
        <f>+#REF!</f>
        <v>#REF!</v>
      </c>
      <c r="L2" t="e">
        <f>+#REF!</f>
        <v>#REF!</v>
      </c>
      <c r="M2" t="e">
        <f>+#REF!</f>
        <v>#REF!</v>
      </c>
      <c r="N2" t="e">
        <f>+#REF!</f>
        <v>#REF!</v>
      </c>
      <c r="O2" t="e">
        <f>+#REF!</f>
        <v>#REF!</v>
      </c>
      <c r="P2" t="e">
        <f>#REF!</f>
        <v>#REF!</v>
      </c>
      <c r="Q2" t="e">
        <f>#REF!</f>
        <v>#REF!</v>
      </c>
      <c r="R2" t="e">
        <f>#REF!</f>
        <v>#REF!</v>
      </c>
      <c r="S2" t="e">
        <f>#REF!</f>
        <v>#REF!</v>
      </c>
      <c r="T2" t="e">
        <f>#REF!</f>
        <v>#REF!</v>
      </c>
      <c r="U2" t="e">
        <f>#REF!</f>
        <v>#REF!</v>
      </c>
      <c r="V2" t="e">
        <f>#REF!</f>
        <v>#REF!</v>
      </c>
      <c r="W2" t="e">
        <f>#REF!</f>
        <v>#REF!</v>
      </c>
      <c r="X2" t="e">
        <v>#N/A</v>
      </c>
      <c r="Y2" t="s">
        <v>190</v>
      </c>
      <c r="Z2" t="s">
        <v>191</v>
      </c>
      <c r="AA2" t="e">
        <f>#REF!</f>
        <v>#REF!</v>
      </c>
      <c r="AB2" t="e">
        <f>#REF!</f>
        <v>#REF!</v>
      </c>
      <c r="AC2" t="e">
        <f>#REF!</f>
        <v>#REF!</v>
      </c>
      <c r="AD2" t="e">
        <f>#REF!</f>
        <v>#REF!</v>
      </c>
      <c r="AE2" t="e">
        <f>#REF!</f>
        <v>#REF!</v>
      </c>
      <c r="AF2" t="e">
        <f>#REF!</f>
        <v>#REF!</v>
      </c>
      <c r="AG2" t="e">
        <f>#REF!</f>
        <v>#REF!</v>
      </c>
      <c r="AH2" t="e">
        <f>#REF!</f>
        <v>#REF!</v>
      </c>
      <c r="AI2" t="e">
        <f>#REF!</f>
        <v>#REF!</v>
      </c>
      <c r="AJ2" t="e">
        <f>#REF!</f>
        <v>#REF!</v>
      </c>
      <c r="AK2" t="e">
        <f>#REF!</f>
        <v>#REF!</v>
      </c>
      <c r="AL2" t="e">
        <f>#REF!</f>
        <v>#REF!</v>
      </c>
      <c r="AM2" t="e">
        <f>#REF!</f>
        <v>#REF!</v>
      </c>
      <c r="AN2" t="e">
        <f>#REF!</f>
        <v>#REF!</v>
      </c>
      <c r="AO2" t="e">
        <f>#REF!</f>
        <v>#REF!</v>
      </c>
      <c r="AP2" t="e">
        <f>#REF!</f>
        <v>#REF!</v>
      </c>
      <c r="AQ2" t="e">
        <f>#REF!</f>
        <v>#REF!</v>
      </c>
      <c r="AR2" t="e">
        <f>#REF!</f>
        <v>#REF!</v>
      </c>
      <c r="AS2" t="e">
        <f>#REF!</f>
        <v>#REF!</v>
      </c>
      <c r="AT2" t="e">
        <f>#REF!</f>
        <v>#REF!</v>
      </c>
      <c r="AU2" t="e">
        <f>#REF!</f>
        <v>#REF!</v>
      </c>
      <c r="AV2" t="e">
        <f>#REF!</f>
        <v>#REF!</v>
      </c>
      <c r="AW2" t="e">
        <f>#REF!</f>
        <v>#REF!</v>
      </c>
      <c r="AX2" t="e">
        <f>#REF!</f>
        <v>#REF!</v>
      </c>
      <c r="AY2" t="e">
        <f>#REF!</f>
        <v>#REF!</v>
      </c>
      <c r="AZ2" t="e">
        <f>#REF!</f>
        <v>#REF!</v>
      </c>
      <c r="BA2" t="e">
        <f>#REF!</f>
        <v>#REF!</v>
      </c>
      <c r="BB2" t="e">
        <f>#REF!</f>
        <v>#REF!</v>
      </c>
      <c r="BC2" t="e">
        <f>#REF!</f>
        <v>#REF!</v>
      </c>
      <c r="BD2" t="e">
        <f>#REF!</f>
        <v>#REF!</v>
      </c>
      <c r="BE2" t="e">
        <f>#REF!</f>
        <v>#REF!</v>
      </c>
      <c r="BF2" t="e">
        <f>#REF!</f>
        <v>#REF!</v>
      </c>
      <c r="BG2" t="e">
        <f>#REF!</f>
        <v>#REF!</v>
      </c>
      <c r="BH2" t="e">
        <f>#REF!</f>
        <v>#REF!</v>
      </c>
      <c r="BI2" t="e">
        <f>#REF!</f>
        <v>#REF!</v>
      </c>
      <c r="BJ2" t="e">
        <f>#REF!</f>
        <v>#REF!</v>
      </c>
      <c r="BK2" t="e">
        <f>#REF!</f>
        <v>#REF!</v>
      </c>
      <c r="BL2" t="e">
        <f>#REF!</f>
        <v>#REF!</v>
      </c>
      <c r="BM2" t="e">
        <f>#REF!</f>
        <v>#REF!</v>
      </c>
      <c r="BN2" t="e">
        <f>#REF!</f>
        <v>#REF!</v>
      </c>
      <c r="BO2" t="e">
        <f>#REF!</f>
        <v>#REF!</v>
      </c>
      <c r="BP2" t="e">
        <f>#REF!</f>
        <v>#REF!</v>
      </c>
      <c r="BQ2" t="e">
        <f>#REF!</f>
        <v>#REF!</v>
      </c>
      <c r="BR2" t="e">
        <f>#REF!</f>
        <v>#REF!</v>
      </c>
      <c r="BS2" t="e">
        <f>#REF!</f>
        <v>#REF!</v>
      </c>
      <c r="BT2" t="e">
        <f>MATCH("○",#REF!,0)</f>
        <v>#REF!</v>
      </c>
      <c r="BU2" t="e">
        <f>#REF!</f>
        <v>#REF!</v>
      </c>
      <c r="BV2" t="e">
        <f>#REF!</f>
        <v>#REF!</v>
      </c>
      <c r="BW2" t="e">
        <f>#REF!</f>
        <v>#REF!</v>
      </c>
      <c r="BX2" t="e">
        <f>#REF!</f>
        <v>#REF!</v>
      </c>
      <c r="BY2" t="e">
        <f>#REF!</f>
        <v>#REF!</v>
      </c>
      <c r="BZ2" t="e">
        <f>#REF!</f>
        <v>#REF!</v>
      </c>
      <c r="CA2" t="e">
        <f>#REF!</f>
        <v>#REF!</v>
      </c>
      <c r="CB2" t="e">
        <f>#REF!</f>
        <v>#REF!</v>
      </c>
      <c r="CC2" t="e">
        <f>#REF!</f>
        <v>#REF!</v>
      </c>
      <c r="CD2" t="e">
        <f>#REF!</f>
        <v>#REF!</v>
      </c>
      <c r="CE2" t="e">
        <f>#REF!</f>
        <v>#REF!</v>
      </c>
      <c r="CF2" t="e">
        <f>#REF!</f>
        <v>#REF!</v>
      </c>
      <c r="CG2" t="e">
        <f>#REF!</f>
        <v>#REF!</v>
      </c>
      <c r="CH2" t="e">
        <f>#REF!</f>
        <v>#REF!</v>
      </c>
      <c r="CI2" t="e">
        <f>#REF!</f>
        <v>#REF!</v>
      </c>
      <c r="CJ2" t="e">
        <f>#REF!</f>
        <v>#REF!</v>
      </c>
      <c r="CK2" t="e">
        <f>#REF!</f>
        <v>#REF!</v>
      </c>
      <c r="CL2" t="e">
        <f>#REF!</f>
        <v>#REF!</v>
      </c>
      <c r="CM2" t="e">
        <f>#REF!</f>
        <v>#REF!</v>
      </c>
      <c r="CN2" t="e">
        <f>#REF!</f>
        <v>#REF!</v>
      </c>
      <c r="CO2" t="e">
        <f>#REF!</f>
        <v>#REF!</v>
      </c>
      <c r="CP2" t="e">
        <f>#REF!</f>
        <v>#REF!</v>
      </c>
      <c r="CQ2" t="e">
        <f>#REF!</f>
        <v>#REF!</v>
      </c>
      <c r="CR2" t="e">
        <f>#REF!</f>
        <v>#REF!</v>
      </c>
      <c r="CS2" t="e">
        <f>#REF!</f>
        <v>#REF!</v>
      </c>
      <c r="CT2" t="e">
        <f>#REF!</f>
        <v>#REF!</v>
      </c>
      <c r="CU2" t="e">
        <f>#REF!</f>
        <v>#REF!</v>
      </c>
      <c r="CV2" t="e">
        <f>#REF!</f>
        <v>#REF!</v>
      </c>
      <c r="CW2" t="e">
        <f>#REF!</f>
        <v>#REF!</v>
      </c>
      <c r="CX2" t="e">
        <f>#REF!</f>
        <v>#REF!</v>
      </c>
      <c r="CY2" t="e">
        <f>#REF!</f>
        <v>#REF!</v>
      </c>
      <c r="CZ2" t="e">
        <f>#REF!</f>
        <v>#REF!</v>
      </c>
      <c r="DA2" t="e">
        <f>#REF!</f>
        <v>#REF!</v>
      </c>
      <c r="DB2" t="e">
        <f>#REF!</f>
        <v>#REF!</v>
      </c>
      <c r="DC2" t="e">
        <f>#REF!</f>
        <v>#REF!</v>
      </c>
      <c r="DD2" t="e">
        <f>#REF!</f>
        <v>#REF!</v>
      </c>
      <c r="DE2" t="e">
        <f>#REF!</f>
        <v>#REF!</v>
      </c>
      <c r="DF2" t="e">
        <f>#REF!</f>
        <v>#REF!</v>
      </c>
      <c r="DG2" t="e">
        <f>#REF!</f>
        <v>#REF!</v>
      </c>
      <c r="DH2" t="e">
        <f>#REF!</f>
        <v>#REF!</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別記様式３-Ｂ</vt:lpstr>
      <vt:lpstr>３－Ｂ助成事業の概要</vt:lpstr>
      <vt:lpstr>３－Ｂ助成対象経費の内訳（実績）</vt:lpstr>
      <vt:lpstr>３－B　整理表</vt:lpstr>
      <vt:lpstr>反映</vt:lpstr>
      <vt:lpstr>'３－B　整理表'!Print_Area</vt:lpstr>
      <vt:lpstr>'３－Ｂ助成事業の概要'!Print_Area</vt:lpstr>
      <vt:lpstr>'３－Ｂ助成対象経費の内訳（実績）'!Print_Area</vt:lpstr>
      <vt:lpstr>'別記様式３-Ｂ'!Print_Area</vt:lpstr>
      <vt:lpstr>'３－B　整理表'!Print_Titles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user5</cp:lastModifiedBy>
  <cp:lastPrinted>2023-08-02T06:32:43Z</cp:lastPrinted>
  <dcterms:created xsi:type="dcterms:W3CDTF">2007-07-17T02:50:11Z</dcterms:created>
  <dcterms:modified xsi:type="dcterms:W3CDTF">2025-08-07T00:21:45Z</dcterms:modified>
</cp:coreProperties>
</file>