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95" windowWidth="15420" windowHeight="3855" tabRatio="915" activeTab="0"/>
  </bookViews>
  <sheets>
    <sheet name="別記様式３-Ｂ" sheetId="1" r:id="rId1"/>
    <sheet name="３－Ｂ助成事業の概要" sheetId="2" r:id="rId2"/>
    <sheet name="３－Ｂ助成対象経費の内訳（実績）" sheetId="3" r:id="rId3"/>
    <sheet name="３－B　整理表" sheetId="4" r:id="rId4"/>
    <sheet name="反映" sheetId="5" state="hidden" r:id="rId5"/>
  </sheets>
  <definedNames>
    <definedName name="_xlnm.Print_Area" localSheetId="3">'３－B　整理表'!$A$1:$O$26</definedName>
    <definedName name="_xlnm.Print_Area" localSheetId="1">'３－Ｂ助成事業の概要'!$A$1:$O$97</definedName>
    <definedName name="_xlnm.Print_Area" localSheetId="2">'３－Ｂ助成対象経費の内訳（実績）'!$A$1:$Q$69</definedName>
    <definedName name="_xlnm.Print_Area" localSheetId="0">'別記様式３-Ｂ'!$A$1:$N$27</definedName>
    <definedName name="_xlnm.Print_Titles" localSheetId="3">'３－B　整理表'!$1:$4</definedName>
    <definedName name="有料_無料">#REF!</definedName>
  </definedNames>
  <calcPr fullCalcOnLoad="1"/>
</workbook>
</file>

<file path=xl/comments1.xml><?xml version="1.0" encoding="utf-8"?>
<comments xmlns="http://schemas.openxmlformats.org/spreadsheetml/2006/main">
  <authors>
    <author>user_jafra012</author>
  </authors>
  <commentList>
    <comment ref="C20" authorId="0">
      <text>
        <r>
          <rPr>
            <b/>
            <sz val="11"/>
            <rFont val="ＭＳ Ｐゴシック"/>
            <family val="3"/>
          </rPr>
          <t>助成対象団体である市（区）町村の担当連絡先を記入して下さい。</t>
        </r>
      </text>
    </comment>
  </commentList>
</comments>
</file>

<file path=xl/comments2.xml><?xml version="1.0" encoding="utf-8"?>
<comments xmlns="http://schemas.openxmlformats.org/spreadsheetml/2006/main">
  <authors>
    <author> </author>
    <author>user_jafra012</author>
    <author>user2</author>
  </authors>
  <commentList>
    <comment ref="K11" authorId="0">
      <text>
        <r>
          <rPr>
            <b/>
            <sz val="11"/>
            <rFont val="ＭＳ Ｐゴシック"/>
            <family val="3"/>
          </rPr>
          <t>【事業実施主体】</t>
        </r>
        <r>
          <rPr>
            <sz val="11"/>
            <rFont val="ＭＳ Ｐゴシック"/>
            <family val="3"/>
          </rPr>
          <t xml:space="preserve">
主催者と会計を担う団体です。
たとえば、「市（区）町村」に「○」をつけたら、請求書等の宛名は市（区）町村であり、市（区）町村が支出負担行為等をします。
「実行委員会」であれば、請求書等の宛名は実行委員会になります。</t>
        </r>
      </text>
    </comment>
    <comment ref="A79" authorId="1">
      <text>
        <r>
          <rPr>
            <b/>
            <sz val="11"/>
            <rFont val="ＭＳ Ｐゴシック"/>
            <family val="3"/>
          </rPr>
          <t>助成決定額⑤を入力してください。
その他は、助成対象事業経費の内訳（実績）記入により自動入力されます。</t>
        </r>
      </text>
    </comment>
    <comment ref="B95" authorId="2">
      <text>
        <r>
          <rPr>
            <b/>
            <sz val="11"/>
            <rFont val="ＭＳ Ｐゴシック"/>
            <family val="3"/>
          </rPr>
          <t>該当する預金種別以外を削除してください。</t>
        </r>
        <r>
          <rPr>
            <sz val="9"/>
            <rFont val="ＭＳ Ｐゴシック"/>
            <family val="3"/>
          </rPr>
          <t xml:space="preserve">
</t>
        </r>
      </text>
    </comment>
  </commentList>
</comments>
</file>

<file path=xl/comments3.xml><?xml version="1.0" encoding="utf-8"?>
<comments xmlns="http://schemas.openxmlformats.org/spreadsheetml/2006/main">
  <authors>
    <author> </author>
    <author>user_jafra012</author>
  </authors>
  <commentList>
    <comment ref="K8" authorId="0">
      <text>
        <r>
          <rPr>
            <b/>
            <u val="single"/>
            <sz val="12"/>
            <rFont val="ＭＳ Ｐゴシック"/>
            <family val="3"/>
          </rPr>
          <t>２　支出内訳</t>
        </r>
        <r>
          <rPr>
            <b/>
            <sz val="12"/>
            <rFont val="ＭＳ Ｐゴシック"/>
            <family val="3"/>
          </rPr>
          <t>以下を先に入力
してください。</t>
        </r>
        <r>
          <rPr>
            <sz val="9"/>
            <rFont val="ＭＳ Ｐゴシック"/>
            <family val="3"/>
          </rPr>
          <t xml:space="preserve">
</t>
        </r>
        <r>
          <rPr>
            <sz val="10"/>
            <rFont val="ＭＳ Ｐゴシック"/>
            <family val="3"/>
          </rPr>
          <t>①　入場料等収入（A欄）及び寄付金、
　協賛金、助成金、補助金等（B欄）を、
　収受する団体の欄に入力して下さい。
②　事業実施主体が指定管理者、特定
　公益法人、実行委員会の場合は、
　自己財源（E欄）に入力して下さい。
③　 C欄、D欄、F欄及び市（区）町村の　　
　 E欄は自動入力です。</t>
        </r>
      </text>
    </comment>
    <comment ref="K20" authorId="0">
      <text>
        <r>
          <rPr>
            <b/>
            <sz val="10"/>
            <rFont val="ＭＳ Ｐゴシック"/>
            <family val="3"/>
          </rPr>
          <t>以下は助成対象外経費であるため、計上しないでください。</t>
        </r>
        <r>
          <rPr>
            <b/>
            <sz val="9"/>
            <rFont val="ＭＳ Ｐゴシック"/>
            <family val="3"/>
          </rPr>
          <t xml:space="preserve">
</t>
        </r>
        <r>
          <rPr>
            <sz val="9"/>
            <rFont val="ＭＳ Ｐゴシック"/>
            <family val="3"/>
          </rPr>
          <t>①　助成対象年度（平成２７年度）と異なる会計
　年度（平成２６，２８年度等）に属する経費
②　事業実施主体以外の者が支出した経費
③　事業実施主体自身が請求者となっている経費
　（利用料金（地方自治法第２４４条の２第８項
　の規定によるもの）を収受する指定管理者が、自
　ら当該施設を使用して事業を実施した場合に、自
　身に支払う形となる利用料金など）
④　申請者が収納することになる経費
　（利用料金（地方自治法第２４４条の２第８項
　の規定によるもの）を収受しない指定管理者が、
　自ら当該施設を使用して事業を実施した場合に、
　申請者（市（区）町村）に支払う形となる利用料金
　など）
⑤　楽器・備品の購入費
⑥　コンクール入賞賞金・賞品等にかかる経費
⑦　レセプション・パーティに係る経費、打ち上　　　　　　　　　　　　
　げ費、手土産代、その他の飲食関係費（ケータ
　リングを含む）
⑧　事務局経常費（事務所維持費、職員給与
　等。）ただし、専ら申請事業に従事する臨時職
　員の報酬等は企画制作費（直営）として計上し
　て差し支えない。</t>
        </r>
      </text>
    </comment>
    <comment ref="K28" authorId="0">
      <text>
        <r>
          <rPr>
            <b/>
            <sz val="11"/>
            <rFont val="ＭＳ Ｐゴシック"/>
            <family val="3"/>
          </rPr>
          <t>企画・制作費の委託の金額は、合計金額の15％程度までです。</t>
        </r>
        <r>
          <rPr>
            <sz val="11"/>
            <rFont val="ＭＳ Ｐゴシック"/>
            <family val="3"/>
          </rPr>
          <t xml:space="preserve">
</t>
        </r>
      </text>
    </comment>
    <comment ref="P50" authorId="0">
      <text>
        <r>
          <rPr>
            <b/>
            <sz val="10"/>
            <rFont val="ＭＳ Ｐゴシック"/>
            <family val="3"/>
          </rPr>
          <t>枠に収まらない場合は、シートの保護解除（パスワード０８８４）をして、行を増やしてください。</t>
        </r>
        <r>
          <rPr>
            <sz val="10"/>
            <rFont val="ＭＳ Ｐゴシック"/>
            <family val="3"/>
          </rPr>
          <t xml:space="preserve">
＊計算式のずれに注意</t>
        </r>
      </text>
    </comment>
    <comment ref="H8" authorId="1">
      <text>
        <r>
          <rPr>
            <sz val="10"/>
            <rFont val="ＭＳ Ｐゴシック"/>
            <family val="3"/>
          </rPr>
          <t>事業実施主体が、指定管理者で、
利用料金制度を採用していない場合は、
指定管理者の入場料等収入（A欄）に
市(区)町村に帰属する入場料等収入を入力して下さい。</t>
        </r>
      </text>
    </comment>
  </commentList>
</comments>
</file>

<file path=xl/comments4.xml><?xml version="1.0" encoding="utf-8"?>
<comments xmlns="http://schemas.openxmlformats.org/spreadsheetml/2006/main">
  <authors>
    <author>user_jafra012</author>
  </authors>
  <commentList>
    <comment ref="B5" authorId="0">
      <text>
        <r>
          <rPr>
            <sz val="9"/>
            <rFont val="ＭＳ Ｐゴシック"/>
            <family val="3"/>
          </rPr>
          <t>相手方名称を記入</t>
        </r>
      </text>
    </comment>
  </commentList>
</comments>
</file>

<file path=xl/sharedStrings.xml><?xml version="1.0" encoding="utf-8"?>
<sst xmlns="http://schemas.openxmlformats.org/spreadsheetml/2006/main" count="383" uniqueCount="301">
  <si>
    <t>〒</t>
  </si>
  <si>
    <t>（ 担当部課名 ）</t>
  </si>
  <si>
    <t>（担当者職氏名）</t>
  </si>
  <si>
    <t>（　電話番号　）</t>
  </si>
  <si>
    <t>（　Ｆ Ａ Ｘ　）</t>
  </si>
  <si>
    <t>（メールアドレス）</t>
  </si>
  <si>
    <t>　　　　　　　　　　　　　　　　　　</t>
  </si>
  <si>
    <t>　　　　　　　　　　　　　　　　　</t>
  </si>
  <si>
    <t>※確認事項等が発生した場合に直接ご対応いただける方の連絡先を記載して下さい。</t>
  </si>
  <si>
    <t>職名</t>
  </si>
  <si>
    <t>氏名</t>
  </si>
  <si>
    <t>代表者職氏名</t>
  </si>
  <si>
    <t>団　 体 　名</t>
  </si>
  <si>
    <t>住所</t>
  </si>
  <si>
    <t>項　　　目</t>
  </si>
  <si>
    <t>金　　　額(円)</t>
  </si>
  <si>
    <t>備　　　　　考</t>
  </si>
  <si>
    <t>　※１　(Ｈ)は、次ページ「２　支出内訳」の「負担金又は補助金等(Ｈ)」欄を示す。</t>
  </si>
  <si>
    <t>　※２　(Ｇ)は、次ページ「２　支出内訳」の「合計(Ｇ)」欄を示す。</t>
  </si>
  <si>
    <t>金額(円)</t>
  </si>
  <si>
    <t>音楽・文芸費</t>
  </si>
  <si>
    <t>設営・舞台費</t>
  </si>
  <si>
    <t>宣伝・印刷費</t>
  </si>
  <si>
    <t>記録費</t>
  </si>
  <si>
    <t>保険料</t>
  </si>
  <si>
    <t>直営</t>
  </si>
  <si>
    <t>委託</t>
  </si>
  <si>
    <t>　※１　(Ｆ)は、前ページ「１　財源内訳」の「合計(Ｆ)」欄を示す。　</t>
  </si>
  <si>
    <t>３　(Ａ)の入場料等収入の明細</t>
  </si>
  <si>
    <t>円</t>
  </si>
  <si>
    <t>計</t>
  </si>
  <si>
    <t>団　体　名</t>
  </si>
  <si>
    <t>助成金・補助金等の名称</t>
  </si>
  <si>
    <t>金　　額</t>
  </si>
  <si>
    <t>円</t>
  </si>
  <si>
    <t>席</t>
  </si>
  <si>
    <t>計</t>
  </si>
  <si>
    <t>４　(Ｂ)の寄付金、協賛金、助成金、補助金等の明細</t>
  </si>
  <si>
    <t>号</t>
  </si>
  <si>
    <t>日</t>
  </si>
  <si>
    <t>月</t>
  </si>
  <si>
    <t>第</t>
  </si>
  <si>
    <t>年</t>
  </si>
  <si>
    <t>平成</t>
  </si>
  <si>
    <t>区分の○の数</t>
  </si>
  <si>
    <t>特定公益法人</t>
  </si>
  <si>
    <t>※　備考欄の条件が満たされていません。</t>
  </si>
  <si>
    <t>担当者氏名</t>
  </si>
  <si>
    <t>参加料等合計</t>
  </si>
  <si>
    <t>公演</t>
  </si>
  <si>
    <t>文書番号</t>
  </si>
  <si>
    <t>日付</t>
  </si>
  <si>
    <t>申請者名</t>
  </si>
  <si>
    <t>担当者データ</t>
  </si>
  <si>
    <t>事務局所在地</t>
  </si>
  <si>
    <t>スケジュール</t>
  </si>
  <si>
    <t>助成申請額</t>
  </si>
  <si>
    <t>○</t>
  </si>
  <si>
    <t>合　　計
(Ｇ)</t>
  </si>
  <si>
    <t>（実績報告者）</t>
  </si>
  <si>
    <t>（　　　　　）</t>
  </si>
  <si>
    <t>創造</t>
  </si>
  <si>
    <t>単独</t>
  </si>
  <si>
    <t>研修</t>
  </si>
  <si>
    <t>活性化計画</t>
  </si>
  <si>
    <t>報告担当部課・担当者名</t>
  </si>
  <si>
    <t>（　住　　所　）</t>
  </si>
  <si>
    <t>Tel</t>
  </si>
  <si>
    <t>※　該当する区分の
　右欄に｢○｣を付け
　てください｡</t>
  </si>
  <si>
    <t>　特定公益法人</t>
  </si>
  <si>
    <t>実施内容</t>
  </si>
  <si>
    <t>※書ききれない場合は適宜別葉を追加してください。</t>
  </si>
  <si>
    <t>）</t>
  </si>
  <si>
    <t>設定席数及び積算根拠</t>
  </si>
  <si>
    <t>（</t>
  </si>
  <si>
    <t>×</t>
  </si>
  <si>
    <t>日間）</t>
  </si>
  <si>
    <t>有料入場者</t>
  </si>
  <si>
    <t>無料入場者</t>
  </si>
  <si>
    <t>招待者</t>
  </si>
  <si>
    <t>入場者合計</t>
  </si>
  <si>
    <t>入場率</t>
  </si>
  <si>
    <t>印刷物の種類</t>
  </si>
  <si>
    <t>作成部数</t>
  </si>
  <si>
    <t>宝くじの表記</t>
  </si>
  <si>
    <t>備考</t>
  </si>
  <si>
    <t>有</t>
  </si>
  <si>
    <t>無</t>
  </si>
  <si>
    <t>事業の名称</t>
  </si>
  <si>
    <t>協力が得られ
た団体や組織</t>
  </si>
  <si>
    <t>助成対象事業経費①</t>
  </si>
  <si>
    <t>入場料等収入②</t>
  </si>
  <si>
    <t>※　助成決定通知に記載されている金額を記載</t>
  </si>
  <si>
    <t>助成申請額⑥</t>
  </si>
  <si>
    <t>金融機関</t>
  </si>
  <si>
    <t>フリガナ</t>
  </si>
  <si>
    <t>銀行</t>
  </si>
  <si>
    <t>支店</t>
  </si>
  <si>
    <t>口座名</t>
  </si>
  <si>
    <t>口座番号</t>
  </si>
  <si>
    <t>預金種別</t>
  </si>
  <si>
    <t>普通</t>
  </si>
  <si>
    <t>・</t>
  </si>
  <si>
    <t>当座</t>
  </si>
  <si>
    <t>別段</t>
  </si>
  <si>
    <t>助成対象事業経費の内訳(実績)</t>
  </si>
  <si>
    <t>当初申請額
(円）</t>
  </si>
  <si>
    <t>備　　　　　考</t>
  </si>
  <si>
    <t xml:space="preserve"> (1)　公演・展覧会等の場合の入場料</t>
  </si>
  <si>
    <t>単　　価</t>
  </si>
  <si>
    <t>枚　　数</t>
  </si>
  <si>
    <t>売　上　額</t>
  </si>
  <si>
    <t>前売</t>
  </si>
  <si>
    <t>枚</t>
  </si>
  <si>
    <t>当日</t>
  </si>
  <si>
    <t xml:space="preserve"> (2)　参加料・図録販売収入等内訳</t>
  </si>
  <si>
    <t>内　訳</t>
  </si>
  <si>
    <t>１　財源内訳</t>
  </si>
  <si>
    <r>
      <t xml:space="preserve">入場料等収入
</t>
    </r>
    <r>
      <rPr>
        <sz val="11"/>
        <rFont val="ＭＳ Ｐ明朝"/>
        <family val="1"/>
      </rPr>
      <t>(入場料･参加料等)</t>
    </r>
    <r>
      <rPr>
        <sz val="12"/>
        <rFont val="ＭＳ Ｐ明朝"/>
        <family val="1"/>
      </rPr>
      <t xml:space="preserve">
(Ａ)</t>
    </r>
  </si>
  <si>
    <t>寄付金､協賛金､
助成金､補助金等
(Ｂ)</t>
  </si>
  <si>
    <t>助成申請額
(Ｄ)</t>
  </si>
  <si>
    <t>自己財源
(Ｅ)</t>
  </si>
  <si>
    <t>合　　計
(Ｆ)</t>
  </si>
  <si>
    <t>２　支出内訳</t>
  </si>
  <si>
    <t>出演費又は
展示品等借上料</t>
  </si>
  <si>
    <t>謝金・旅費
・通信費</t>
  </si>
  <si>
    <t>企画・
制作費</t>
  </si>
  <si>
    <t>負担金
又は補助金等
(Ｈ)</t>
  </si>
  <si>
    <t>●　以下の(1)と(2)の合計額を「１ 財源内訳」の(Ａ)欄に記載してください。</t>
  </si>
  <si>
    <t>席　　　　　　種</t>
  </si>
  <si>
    <t>（①－②）×2/3③</t>
  </si>
  <si>
    <t>３分の２</t>
  </si>
  <si>
    <r>
      <t>着目した地域
資源</t>
    </r>
    <r>
      <rPr>
        <sz val="12"/>
        <rFont val="ＭＳ Ｐ明朝"/>
        <family val="1"/>
      </rPr>
      <t>（アーティ
スト、ボランティ
ア、NPO、他の
機関、地域の歴
史など）</t>
    </r>
  </si>
  <si>
    <r>
      <t xml:space="preserve">次年度以降の
展開・展望
</t>
    </r>
    <r>
      <rPr>
        <sz val="12"/>
        <rFont val="ＭＳ Ｐ明朝"/>
        <family val="1"/>
      </rPr>
      <t>（今年度の反省を
踏まえて）</t>
    </r>
  </si>
  <si>
    <t>助成対象事業経費の明細及び請求書（又は領収書）の写しの整理表</t>
  </si>
  <si>
    <t>（単位：円）</t>
  </si>
  <si>
    <t>番号</t>
  </si>
  <si>
    <t>請求・支払先</t>
  </si>
  <si>
    <t>請求・
支払額</t>
  </si>
  <si>
    <t>項　　　　　　　　　　　　　　　　　　　　　　　　　　　　　　目</t>
  </si>
  <si>
    <t>出演費又は展示品等借上料</t>
  </si>
  <si>
    <t>音楽・文芸費</t>
  </si>
  <si>
    <t>設営・舞台費</t>
  </si>
  <si>
    <t>謝金・旅費・通信費</t>
  </si>
  <si>
    <t>宣伝・印刷費</t>
  </si>
  <si>
    <t>記録費</t>
  </si>
  <si>
    <t>保険料</t>
  </si>
  <si>
    <t>企画・制作費
(直営・委託)</t>
  </si>
  <si>
    <t>助成対象外経費</t>
  </si>
  <si>
    <t>-</t>
  </si>
  <si>
    <t>合計</t>
  </si>
  <si>
    <t>助成対象経費(１から８)の合計</t>
  </si>
  <si>
    <t>※　各請求書（領収書）は上記項目ごとに番号を付して整理し、その番号を「番号」欄に記入すること。</t>
  </si>
  <si>
    <t>　　　（例：「１出演費又は展示品等借上料」の１枚目の番号は　１－１　、２枚目の番号は　１－２　となる。）</t>
  </si>
  <si>
    <t>※　複数の請求書をまとめて記載する場合は、請求書（領収書）の写しの右上に「△－××　合計○○○円」と記載すること。</t>
  </si>
  <si>
    <t>　指定管理者</t>
  </si>
  <si>
    <t>　実行委員会</t>
  </si>
  <si>
    <r>
      <rPr>
        <sz val="14"/>
        <rFont val="ＭＳ Ｐ明朝"/>
        <family val="1"/>
      </rPr>
      <t>事業の概要</t>
    </r>
    <r>
      <rPr>
        <sz val="12"/>
        <rFont val="ＭＳ Ｐ明朝"/>
        <family val="1"/>
      </rPr>
      <t xml:space="preserve">
</t>
    </r>
    <r>
      <rPr>
        <b/>
        <sz val="10"/>
        <rFont val="ＭＳ Ｐ明朝"/>
        <family val="1"/>
      </rPr>
      <t>※目的や趣旨
などを含めて
記載してくだ</t>
    </r>
    <r>
      <rPr>
        <sz val="10"/>
        <rFont val="ＭＳ Ｐ明朝"/>
        <family val="1"/>
      </rPr>
      <t xml:space="preserve">
</t>
    </r>
    <r>
      <rPr>
        <b/>
        <sz val="10"/>
        <rFont val="ＭＳ Ｐ明朝"/>
        <family val="1"/>
      </rPr>
      <t>さい。</t>
    </r>
  </si>
  <si>
    <r>
      <rPr>
        <sz val="14"/>
        <rFont val="ＭＳ Ｐ明朝"/>
        <family val="1"/>
      </rPr>
      <t>企画・制作に
当たって特に
工夫した点</t>
    </r>
    <r>
      <rPr>
        <sz val="12"/>
        <rFont val="ＭＳ Ｐ明朝"/>
        <family val="1"/>
      </rPr>
      <t xml:space="preserve">    
</t>
    </r>
    <r>
      <rPr>
        <b/>
        <sz val="10"/>
        <rFont val="ＭＳ Ｐ明朝"/>
        <family val="1"/>
      </rPr>
      <t>※地域との関
わりなどを含
めて記載して
ください。</t>
    </r>
  </si>
  <si>
    <r>
      <t xml:space="preserve">効果・実績・反響
</t>
    </r>
    <r>
      <rPr>
        <b/>
        <sz val="10"/>
        <rFont val="ＭＳ Ｐ明朝"/>
        <family val="1"/>
      </rPr>
      <t>※集客や、地域コミュニティーへの貢献など数字データを活用するなどできるだけ具体的に記入してください。</t>
    </r>
  </si>
  <si>
    <t>概要</t>
  </si>
  <si>
    <t>市（区）町村からの
負担金・補助金等
(Ｃ)</t>
  </si>
  <si>
    <t>助　成　事　業　の　概　要　</t>
  </si>
  <si>
    <t>　市（区）町村</t>
  </si>
  <si>
    <t>市（区）町村補助金等④</t>
  </si>
  <si>
    <t>指定管理者
特定公益法人
実行委員会</t>
  </si>
  <si>
    <t>※　詳細は後段「４」に記載して下さい。
※　市（区）町村及び自治総合センター以外の団体からの　寄付金等を記載</t>
  </si>
  <si>
    <t>※　市（区）町村の負担額を記載
※　支出したことを証明できる書類の写しを添付し
  てください。
※　(Ｈ)＝市（区）町村の(Ｆ)※１</t>
  </si>
  <si>
    <t xml:space="preserve">市（区）町村
</t>
  </si>
  <si>
    <t>助成対象団体</t>
  </si>
  <si>
    <t>（その他社会貢献広報の方法）</t>
  </si>
  <si>
    <t>宝くじの社会貢献
広報等の方法</t>
  </si>
  <si>
    <t>事業実施主体</t>
  </si>
  <si>
    <t>●　事業実施主体が、市（区）町村の場合は、「市（区）町村」の列のみ記載してください。
●　事業実施主体が、指定管理者、特定公益法人、実行委員会の場合は、「市（区）町村」の列及び「指定管理者、特定公益法人、実行委員会」の列のいずれも記入してください。</t>
  </si>
  <si>
    <t>事業実施主体名：</t>
  </si>
  <si>
    <t>金融機関コード</t>
  </si>
  <si>
    <t>支店コード</t>
  </si>
  <si>
    <t>※事業実施主体の経費を記載
ただし、事業実施主体が実行委員会の場合は、市（区）町村の負担金の額を記載</t>
  </si>
  <si>
    <t>助成決定額⑤</t>
  </si>
  <si>
    <t>【事業実施主体】市（区）町村
　　市（区）町村の(Ｆ)＝(Ｇ)※２
【事業実施主体】指定管理者、特定公益法人、実行委員会
　　市（区）町村の(Ｆ)＝(Ｈ)※１
　　事業実施主体の(Ｆ)＝(Ｇ)※２</t>
  </si>
  <si>
    <r>
      <t>●　事業実施主体の支出額(実績）に基づき記載してください。
●　事業実施主体が指定管理者、特定公益法人、実行委員会の場合、</t>
    </r>
    <r>
      <rPr>
        <u val="single"/>
        <sz val="12"/>
        <rFont val="ＭＳ Ｐ明朝"/>
        <family val="1"/>
      </rPr>
      <t>市（区）町村の負担額を最下段（Ｈ）　に記載</t>
    </r>
    <r>
      <rPr>
        <sz val="12"/>
        <rFont val="ＭＳ Ｐ明朝"/>
        <family val="1"/>
      </rPr>
      <t>してください。</t>
    </r>
  </si>
  <si>
    <t>【事業実施主体】市（区）町村
　　(Ｇ)＝市（区）町村の(Ｆ)※１
【事業実施主体】指定管理者、特定公益法人、実行委員会
　　(Ｇ)＝事業実施者の(Ｆ)※１</t>
  </si>
  <si>
    <t>《事業実施主体が指定管理者、特定公益法人又は実行委員会の場合に記載》</t>
  </si>
  <si>
    <t>文書記号</t>
  </si>
  <si>
    <t>事業区分</t>
  </si>
  <si>
    <t>区分</t>
  </si>
  <si>
    <t>予定期間</t>
  </si>
  <si>
    <t>事業年度</t>
  </si>
  <si>
    <t>事業名称</t>
  </si>
  <si>
    <t>目的・趣旨</t>
  </si>
  <si>
    <t>制作実施</t>
  </si>
  <si>
    <t>事業実施主体</t>
  </si>
  <si>
    <t>１年間</t>
  </si>
  <si>
    <t>１年目</t>
  </si>
  <si>
    <t>公演・展覧会　時期</t>
  </si>
  <si>
    <t>公演・展覧会　料金</t>
  </si>
  <si>
    <t>公演・展覧会　日数</t>
  </si>
  <si>
    <t>公演・展覧会　回数</t>
  </si>
  <si>
    <t>地域交流
時期</t>
  </si>
  <si>
    <t>地域交流
対象</t>
  </si>
  <si>
    <t>地域交流
場所</t>
  </si>
  <si>
    <t>地域交流
料金</t>
  </si>
  <si>
    <t>地域交流
日数</t>
  </si>
  <si>
    <t>地域交流
回数</t>
  </si>
  <si>
    <t>その他
時期</t>
  </si>
  <si>
    <t>その他
対象</t>
  </si>
  <si>
    <t>その他
場所</t>
  </si>
  <si>
    <t>その他
料金</t>
  </si>
  <si>
    <t>その他
内容</t>
  </si>
  <si>
    <t>会場名称</t>
  </si>
  <si>
    <t>会場管理団体</t>
  </si>
  <si>
    <t>会場収容定数</t>
  </si>
  <si>
    <t>会場所在地〒</t>
  </si>
  <si>
    <t>会場所在地住所</t>
  </si>
  <si>
    <t>会場所在地℡</t>
  </si>
  <si>
    <t>管轄外使用理由</t>
  </si>
  <si>
    <t>出演者・主要スタッフ名１</t>
  </si>
  <si>
    <t>選定理由等１</t>
  </si>
  <si>
    <t>出演者・主要スタッフ名２</t>
  </si>
  <si>
    <t>選定理由等２</t>
  </si>
  <si>
    <t>出演者・主要スタッフ名３</t>
  </si>
  <si>
    <t>選定理由等３</t>
  </si>
  <si>
    <t>協力団体等名称１</t>
  </si>
  <si>
    <t>協力団体等℡１</t>
  </si>
  <si>
    <t>協力方式内容１</t>
  </si>
  <si>
    <t>協力団体等名称２</t>
  </si>
  <si>
    <t>協力団体等℡２</t>
  </si>
  <si>
    <t>協力方式内容２</t>
  </si>
  <si>
    <t>協力団体等名称３</t>
  </si>
  <si>
    <t>協力団体等℡３</t>
  </si>
  <si>
    <t>協力方式内容３</t>
  </si>
  <si>
    <t>企画者
団体名</t>
  </si>
  <si>
    <t>企画者
担当部課名</t>
  </si>
  <si>
    <t>企画者担当者職氏名</t>
  </si>
  <si>
    <t>企画経緯</t>
  </si>
  <si>
    <t>一部委託内容</t>
  </si>
  <si>
    <t>地域交流・派遣型単発集中</t>
  </si>
  <si>
    <t>地域交流・派遣型継続長期</t>
  </si>
  <si>
    <t>地域交流・連携・協働型</t>
  </si>
  <si>
    <t>地域交流・公募型WS</t>
  </si>
  <si>
    <t>地域交流・その他</t>
  </si>
  <si>
    <t>地域交流・概要</t>
  </si>
  <si>
    <t>地域交流・アーティスト</t>
  </si>
  <si>
    <t>地域交流・対象者</t>
  </si>
  <si>
    <t>地域性</t>
  </si>
  <si>
    <t>新規性</t>
  </si>
  <si>
    <t>市区町村
入場料収入</t>
  </si>
  <si>
    <t>市区町村
寄付金等</t>
  </si>
  <si>
    <t>市区町村
申請額</t>
  </si>
  <si>
    <t>市区町村
自己財源</t>
  </si>
  <si>
    <t>市区町村
財源合計</t>
  </si>
  <si>
    <t>事業実施主体入場料収入</t>
  </si>
  <si>
    <t>事業実施主体寄付金等</t>
  </si>
  <si>
    <t>市区町村からの負担金等</t>
  </si>
  <si>
    <t>事業実施主体自己財源</t>
  </si>
  <si>
    <t>事業実施主体財源合計</t>
  </si>
  <si>
    <t>出演費等</t>
  </si>
  <si>
    <t>企画・制作費/直営</t>
  </si>
  <si>
    <t>企画・制作費/委託</t>
  </si>
  <si>
    <t>支出合計</t>
  </si>
  <si>
    <t>申請者負担金等</t>
  </si>
  <si>
    <t>公演入場料</t>
  </si>
  <si>
    <t>展覧会等入場料</t>
  </si>
  <si>
    <t>参加料等</t>
  </si>
  <si>
    <t>寄付金等</t>
  </si>
  <si>
    <t>地域交流
目的</t>
  </si>
  <si>
    <t>地域交流
日程</t>
  </si>
  <si>
    <t>地域交流・ホール内サポート</t>
  </si>
  <si>
    <r>
      <t xml:space="preserve">区　　分
</t>
    </r>
    <r>
      <rPr>
        <sz val="11"/>
        <color indexed="9"/>
        <rFont val="ＭＳ Ｐ明朝"/>
        <family val="1"/>
      </rPr>
      <t>該当する区分を一つ
だけ選択してください。</t>
    </r>
  </si>
  <si>
    <t>指定管理者</t>
  </si>
  <si>
    <t>印</t>
  </si>
  <si>
    <t>市区町村</t>
  </si>
  <si>
    <t>実行委員会</t>
  </si>
  <si>
    <t>区分</t>
  </si>
  <si>
    <t>※　後段「３」が入力されていないか金額に差額が生じていますので確認してください。</t>
  </si>
  <si>
    <t>※　後段「４」が入力されていないか金額に差額が生じていますので確認してください。</t>
  </si>
  <si>
    <t>※　備考欄の条件が
満たされていません。</t>
  </si>
  <si>
    <t>※　１０万円未満を
切り捨ててください。</t>
  </si>
  <si>
    <t>※　整理表が入力されていないか金額に差額が生じていますので
確認してください。</t>
  </si>
  <si>
    <t>※　助成対象事業に係る直接経費の財源として負担された額を超えていますので確認してください。</t>
  </si>
  <si>
    <t>※　金額に差額が生じていますので確認してください。</t>
  </si>
  <si>
    <t>助成金の振込先(市（区）町村の口座に限る。）</t>
  </si>
  <si>
    <t>市（区）町村長　</t>
  </si>
  <si>
    <t>市（区）町村名</t>
  </si>
  <si>
    <t>※　事業実施主体の支出した経費(２　支出内訳)に基づいて記入すること。</t>
  </si>
  <si>
    <t>事務局所在地</t>
  </si>
  <si>
    <t>延べ公演回数</t>
  </si>
  <si>
    <t>延べ参加者数</t>
  </si>
  <si>
    <t>合計</t>
  </si>
  <si>
    <r>
      <t xml:space="preserve">実績概要
有料公演・展覧会の
入場者数等
</t>
    </r>
    <r>
      <rPr>
        <sz val="12"/>
        <rFont val="ＭＳ Ｐ明朝"/>
        <family val="1"/>
      </rPr>
      <t>※展覧会の場合は
入場者数のみ記入</t>
    </r>
  </si>
  <si>
    <r>
      <rPr>
        <strike/>
        <sz val="12"/>
        <color indexed="10"/>
        <rFont val="ＭＳ Ｐ明朝"/>
        <family val="1"/>
      </rPr>
      <t xml:space="preserve">
</t>
    </r>
    <r>
      <rPr>
        <sz val="12"/>
        <rFont val="ＭＳ Ｐ明朝"/>
        <family val="1"/>
      </rPr>
      <t>地域交流プログラム</t>
    </r>
    <r>
      <rPr>
        <strike/>
        <sz val="12"/>
        <rFont val="ＭＳ Ｐ明朝"/>
        <family val="1"/>
      </rPr>
      <t xml:space="preserve">
</t>
    </r>
    <r>
      <rPr>
        <sz val="12"/>
        <rFont val="ＭＳ Ｐ明朝"/>
        <family val="1"/>
      </rPr>
      <t>ワークショップ・
アウトリーチ等</t>
    </r>
  </si>
  <si>
    <t>（別記様式第３号－Ｂ）</t>
  </si>
  <si>
    <t>一般財団法人　自治総合センター理事長　宛　</t>
  </si>
  <si>
    <t>平成２８年度地域の芸術環境づくり助成事業実績報告書</t>
  </si>
  <si>
    <t>　平成２８年　　月　　　日付で助成決定を受けた事業（助成決定額　　　　　千円）については、事業が終了しましたので、その概要について別紙のとおり報告します。</t>
  </si>
  <si>
    <t>※　詳細を後段「３」に記載して下さい。
※　別記様式第３号－Ｂ助成事業の概要の入場料等収入と同額</t>
  </si>
  <si>
    <t>※　事業実施主体が、指定管理者、特定公益法人又は実行委員会の場合のみ記載
※　(Ｃ)＝市（区）町村の(Ｆ)＝(Ｈ)※１≧(Ｄ)
※　別記様式第３号－Ｂ助成事業の概要の市（区）町村補助金等と同額</t>
  </si>
  <si>
    <t>※　別記様式第３号－Ｂ助成事業の概要の助成申請額と同額</t>
  </si>
  <si>
    <t>※事業実施主体の入場料等の収入を記載
ただし、事業実施主体が実行委員会の場合は、市（区）町村の入場料等収入額を記載
※　別記様式第３号－Ｂ助成対象経費の内訳（実績）の（Ａ）と同額</t>
  </si>
  <si>
    <t>※事業実施主体が指定管理者及び特定公益法人の場合のみ記載
※別記様式第３号－Ｂ助成対象経費の内訳（実績）の（C)と同額</t>
  </si>
  <si>
    <r>
      <t>※　③、④、⑤の</t>
    </r>
    <r>
      <rPr>
        <b/>
        <sz val="10"/>
        <rFont val="ＭＳ Ｐ明朝"/>
        <family val="1"/>
      </rPr>
      <t>最も低い金額</t>
    </r>
    <r>
      <rPr>
        <sz val="10"/>
        <rFont val="ＭＳ Ｐ明朝"/>
        <family val="1"/>
      </rPr>
      <t>の１０万円未満を切り
捨てた額
※別記様式第３号－Ｂ助成対象経費の内訳（実績）の（Ｄ）と同額</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</si>
</sst>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
    <numFmt numFmtId="180" formatCode="#,###&quot;円&quot;"/>
    <numFmt numFmtId="181" formatCode="#,###&quot;枚&quot;"/>
    <numFmt numFmtId="182" formatCode="#,###&quot;名&quot;"/>
    <numFmt numFmtId="183" formatCode="[DBNum3][$-411]0"/>
    <numFmt numFmtId="184" formatCode="#,##0&quot;円&quot;"/>
    <numFmt numFmtId="185" formatCode="#,###&quot;回&quot;"/>
  </numFmts>
  <fonts count="80">
    <font>
      <sz val="11"/>
      <name val="ＭＳ Ｐゴシック"/>
      <family val="3"/>
    </font>
    <font>
      <sz val="11"/>
      <color indexed="8"/>
      <name val="ＭＳ Ｐゴシック"/>
      <family val="3"/>
    </font>
    <font>
      <sz val="12"/>
      <name val="ＭＳ ゴシック"/>
      <family val="3"/>
    </font>
    <font>
      <sz val="12"/>
      <name val="ＭＳ 明朝"/>
      <family val="1"/>
    </font>
    <font>
      <sz val="6"/>
      <name val="ＭＳ Ｐゴシック"/>
      <family val="3"/>
    </font>
    <font>
      <sz val="9"/>
      <name val="MS UI Gothic"/>
      <family val="3"/>
    </font>
    <font>
      <sz val="10"/>
      <name val="ＭＳ 明朝"/>
      <family val="1"/>
    </font>
    <font>
      <b/>
      <sz val="12"/>
      <color indexed="9"/>
      <name val="ＭＳ ゴシック"/>
      <family val="3"/>
    </font>
    <font>
      <sz val="11"/>
      <name val="ＭＳ 明朝"/>
      <family val="1"/>
    </font>
    <font>
      <b/>
      <sz val="9"/>
      <name val="ＭＳ Ｐゴシック"/>
      <family val="3"/>
    </font>
    <font>
      <sz val="9"/>
      <name val="ＭＳ Ｐゴシック"/>
      <family val="3"/>
    </font>
    <font>
      <sz val="12"/>
      <name val="ＭＳ Ｐ明朝"/>
      <family val="1"/>
    </font>
    <font>
      <sz val="16"/>
      <name val="ＭＳ Ｐ明朝"/>
      <family val="1"/>
    </font>
    <font>
      <sz val="10"/>
      <name val="ＭＳ Ｐ明朝"/>
      <family val="1"/>
    </font>
    <font>
      <sz val="14"/>
      <name val="ＭＳ Ｐ明朝"/>
      <family val="1"/>
    </font>
    <font>
      <sz val="9"/>
      <name val="ＭＳ Ｐ明朝"/>
      <family val="1"/>
    </font>
    <font>
      <sz val="11"/>
      <name val="ＭＳ Ｐ明朝"/>
      <family val="1"/>
    </font>
    <font>
      <u val="single"/>
      <sz val="12"/>
      <name val="ＭＳ Ｐ明朝"/>
      <family val="1"/>
    </font>
    <font>
      <sz val="10.5"/>
      <name val="ＭＳ Ｐ明朝"/>
      <family val="1"/>
    </font>
    <font>
      <b/>
      <sz val="11"/>
      <color indexed="9"/>
      <name val="ＭＳ Ｐ明朝"/>
      <family val="1"/>
    </font>
    <font>
      <sz val="9"/>
      <name val="ＭＳ 明朝"/>
      <family val="1"/>
    </font>
    <font>
      <sz val="14"/>
      <name val="ＭＳ ゴシック"/>
      <family val="3"/>
    </font>
    <font>
      <b/>
      <sz val="12"/>
      <name val="ＭＳ Ｐ明朝"/>
      <family val="1"/>
    </font>
    <font>
      <b/>
      <sz val="16"/>
      <name val="ＭＳ Ｐ明朝"/>
      <family val="1"/>
    </font>
    <font>
      <b/>
      <sz val="10"/>
      <name val="ＭＳ Ｐ明朝"/>
      <family val="1"/>
    </font>
    <font>
      <sz val="11"/>
      <color indexed="9"/>
      <name val="ＭＳ Ｐ明朝"/>
      <family val="1"/>
    </font>
    <font>
      <sz val="8"/>
      <name val="ＭＳ Ｐゴシック"/>
      <family val="3"/>
    </font>
    <font>
      <sz val="10"/>
      <name val="ＭＳ Ｐゴシック"/>
      <family val="3"/>
    </font>
    <font>
      <b/>
      <sz val="11"/>
      <name val="ＭＳ Ｐゴシック"/>
      <family val="3"/>
    </font>
    <font>
      <b/>
      <sz val="12"/>
      <name val="ＭＳ Ｐゴシック"/>
      <family val="3"/>
    </font>
    <font>
      <b/>
      <u val="single"/>
      <sz val="12"/>
      <name val="ＭＳ Ｐゴシック"/>
      <family val="3"/>
    </font>
    <font>
      <b/>
      <sz val="10"/>
      <name val="ＭＳ Ｐゴシック"/>
      <family val="3"/>
    </font>
    <font>
      <strike/>
      <sz val="12"/>
      <color indexed="10"/>
      <name val="ＭＳ Ｐ明朝"/>
      <family val="1"/>
    </font>
    <font>
      <strike/>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明朝"/>
      <family val="1"/>
    </font>
    <font>
      <sz val="12"/>
      <color indexed="9"/>
      <name val="ＭＳ 明朝"/>
      <family val="1"/>
    </font>
    <font>
      <b/>
      <sz val="9.65"/>
      <color indexed="9"/>
      <name val="ＭＳ Ｐ明朝"/>
      <family val="1"/>
    </font>
    <font>
      <sz val="12"/>
      <color indexed="8"/>
      <name val="ＭＳ 明朝"/>
      <family val="1"/>
    </font>
    <font>
      <sz val="14"/>
      <color indexed="8"/>
      <name val="ＭＳ ゴシック"/>
      <family val="3"/>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2"/>
      <color theme="0"/>
      <name val="ＭＳ Ｐ明朝"/>
      <family val="1"/>
    </font>
    <font>
      <sz val="12"/>
      <color theme="0"/>
      <name val="ＭＳ 明朝"/>
      <family val="1"/>
    </font>
    <font>
      <sz val="11"/>
      <color theme="0"/>
      <name val="ＭＳ Ｐゴシック"/>
      <family val="3"/>
    </font>
    <font>
      <b/>
      <sz val="11"/>
      <color theme="0"/>
      <name val="ＭＳ Ｐ明朝"/>
      <family val="1"/>
    </font>
    <font>
      <b/>
      <sz val="9.65"/>
      <color theme="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indexed="10"/>
        <bgColor indexed="64"/>
      </patternFill>
    </fill>
    <fill>
      <patternFill patternType="solid">
        <fgColor theme="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right style="hair"/>
      <top/>
      <bottom style="thin"/>
    </border>
    <border>
      <left style="thin"/>
      <right/>
      <top/>
      <bottom style="hair"/>
    </border>
    <border>
      <left style="thin"/>
      <right/>
      <top/>
      <bottom style="thin"/>
    </border>
    <border>
      <left style="hair"/>
      <right/>
      <top style="thin"/>
      <bottom style="hair"/>
    </border>
    <border>
      <left style="hair"/>
      <right/>
      <top style="hair"/>
      <bottom style="hair"/>
    </border>
    <border>
      <left/>
      <right/>
      <top/>
      <bottom style="thin"/>
    </border>
    <border>
      <left/>
      <right style="thin"/>
      <top/>
      <bottom style="thin"/>
    </border>
    <border>
      <left style="thin"/>
      <right style="thin"/>
      <top style="thin"/>
      <bottom style="thin"/>
    </border>
    <border>
      <left/>
      <right/>
      <top style="thin"/>
      <bottom style="thin"/>
    </border>
    <border>
      <left/>
      <right style="thin"/>
      <top style="thin"/>
      <bottom style="thin"/>
    </border>
    <border>
      <left/>
      <right style="hair"/>
      <top style="medium"/>
      <bottom style="hair"/>
    </border>
    <border>
      <left style="double"/>
      <right/>
      <top style="thin"/>
      <bottom style="thin"/>
    </border>
    <border>
      <left style="double"/>
      <right/>
      <top/>
      <bottom style="thin"/>
    </border>
    <border>
      <left style="double"/>
      <right/>
      <top style="double"/>
      <bottom style="thin"/>
    </border>
    <border>
      <left/>
      <right style="thin"/>
      <top style="thin"/>
      <bottom style="double"/>
    </border>
    <border>
      <left style="thin"/>
      <right style="thin"/>
      <top/>
      <bottom style="thin"/>
    </border>
    <border>
      <left style="thin"/>
      <right/>
      <top style="thin"/>
      <bottom style="thin"/>
    </border>
    <border>
      <left style="thin"/>
      <right style="hair"/>
      <top style="thin"/>
      <bottom/>
    </border>
    <border>
      <left style="hair"/>
      <right style="hair"/>
      <top style="thin"/>
      <bottom/>
    </border>
    <border>
      <left style="hair"/>
      <right style="double"/>
      <top style="thin"/>
      <bottom/>
    </border>
    <border>
      <left style="double"/>
      <right style="double"/>
      <top style="thin"/>
      <bottom/>
    </border>
    <border>
      <left style="thin"/>
      <right style="hair"/>
      <top/>
      <bottom style="thin"/>
    </border>
    <border>
      <left style="hair"/>
      <right style="hair"/>
      <top/>
      <bottom style="thin"/>
    </border>
    <border>
      <left style="hair"/>
      <right style="double"/>
      <top/>
      <bottom style="thin"/>
    </border>
    <border>
      <left style="double"/>
      <right style="double"/>
      <top/>
      <bottom style="thin"/>
    </border>
    <border>
      <left style="medium"/>
      <right style="hair"/>
      <top style="double"/>
      <bottom style="medium"/>
    </border>
    <border diagonalUp="1">
      <left style="hair"/>
      <right style="hair"/>
      <top style="double"/>
      <bottom style="medium"/>
      <diagonal style="thin"/>
    </border>
    <border diagonalUp="1">
      <left style="hair"/>
      <right style="thin"/>
      <top style="double"/>
      <bottom style="medium"/>
      <diagonal style="thin"/>
    </border>
    <border>
      <left style="thin"/>
      <right style="thin"/>
      <top style="double"/>
      <bottom style="medium"/>
    </border>
    <border>
      <left style="thin"/>
      <right style="hair"/>
      <top style="double"/>
      <bottom style="medium"/>
    </border>
    <border>
      <left style="hair"/>
      <right style="hair"/>
      <top style="double"/>
      <bottom style="medium"/>
    </border>
    <border>
      <left style="hair"/>
      <right style="double"/>
      <top style="double"/>
      <bottom style="medium"/>
    </border>
    <border>
      <left style="double"/>
      <right style="double"/>
      <top style="double"/>
      <bottom style="medium"/>
    </border>
    <border>
      <left style="hair"/>
      <right style="thick"/>
      <top style="medium"/>
      <bottom style="thick"/>
    </border>
    <border>
      <left/>
      <right style="thin"/>
      <top style="hair"/>
      <bottom style="hair"/>
    </border>
    <border>
      <left style="hair"/>
      <right/>
      <top style="hair"/>
      <bottom style="thin"/>
    </border>
    <border>
      <left style="thin"/>
      <right/>
      <top style="thin"/>
      <bottom style="hair"/>
    </border>
    <border>
      <left/>
      <right/>
      <top style="hair"/>
      <bottom style="hair"/>
    </border>
    <border>
      <left style="thin"/>
      <right/>
      <top/>
      <bottom/>
    </border>
    <border>
      <left style="thin"/>
      <right style="thin">
        <color theme="0"/>
      </right>
      <top style="thin">
        <color theme="0"/>
      </top>
      <bottom style="thin"/>
    </border>
    <border>
      <left/>
      <right/>
      <top style="double"/>
      <bottom style="thin"/>
    </border>
    <border>
      <left/>
      <right style="thin"/>
      <top style="double"/>
      <bottom style="thin"/>
    </border>
    <border>
      <left style="thin"/>
      <right/>
      <top style="double"/>
      <bottom style="thin"/>
    </border>
    <border>
      <left style="thin"/>
      <right style="thin"/>
      <top style="thin"/>
      <bottom style="hair"/>
    </border>
    <border>
      <left style="thin"/>
      <right style="thin"/>
      <top style="hair"/>
      <bottom style="double"/>
    </border>
    <border>
      <left style="hair"/>
      <right style="hair"/>
      <top/>
      <bottom style="hair"/>
    </border>
    <border>
      <left style="hair"/>
      <right/>
      <top/>
      <bottom style="hair"/>
    </border>
    <border>
      <left style="thin"/>
      <right style="thin"/>
      <top/>
      <bottom style="hair"/>
    </border>
    <border>
      <left style="thin"/>
      <right style="hair"/>
      <top/>
      <bottom style="hair"/>
    </border>
    <border>
      <left style="hair"/>
      <right style="double"/>
      <top/>
      <bottom style="hair"/>
    </border>
    <border>
      <left style="double"/>
      <right style="double"/>
      <top/>
      <bottom style="hair"/>
    </border>
    <border>
      <left style="double"/>
      <right style="medium"/>
      <top/>
      <bottom style="hair"/>
    </border>
    <border>
      <left style="hair"/>
      <right style="hair"/>
      <top style="hair"/>
      <bottom style="hair"/>
    </border>
    <border>
      <left style="thin"/>
      <right style="thin"/>
      <top style="hair"/>
      <bottom style="hair"/>
    </border>
    <border>
      <left style="thin"/>
      <right style="hair"/>
      <top style="hair"/>
      <bottom style="hair"/>
    </border>
    <border>
      <left style="hair"/>
      <right style="double"/>
      <top style="hair"/>
      <bottom style="hair"/>
    </border>
    <border>
      <left style="double"/>
      <right style="medium"/>
      <top style="hair"/>
      <bottom style="hair"/>
    </border>
    <border>
      <left style="hair"/>
      <right style="hair"/>
      <top style="hair"/>
      <bottom/>
    </border>
    <border>
      <left style="hair"/>
      <right/>
      <top style="hair"/>
      <bottom/>
    </border>
    <border>
      <left style="thin"/>
      <right style="thin"/>
      <top style="hair"/>
      <bottom/>
    </border>
    <border>
      <left style="thin"/>
      <right style="hair"/>
      <top style="hair"/>
      <bottom/>
    </border>
    <border>
      <left style="hair"/>
      <right style="double"/>
      <top style="hair"/>
      <bottom/>
    </border>
    <border>
      <left style="double"/>
      <right style="medium"/>
      <top style="hair"/>
      <bottom/>
    </border>
    <border>
      <left style="double"/>
      <right style="medium"/>
      <top style="double"/>
      <bottom style="medium"/>
    </border>
    <border>
      <left style="medium"/>
      <right style="hair"/>
      <top/>
      <bottom style="hair"/>
    </border>
    <border>
      <left style="medium"/>
      <right style="hair"/>
      <top style="hair"/>
      <bottom style="hair"/>
    </border>
    <border>
      <left style="medium"/>
      <right style="hair"/>
      <top style="hair"/>
      <bottom/>
    </border>
    <border>
      <left style="thin"/>
      <right/>
      <top style="thin"/>
      <bottom style="double"/>
    </border>
    <border>
      <left style="thin"/>
      <right/>
      <top style="medium"/>
      <bottom style="thin"/>
    </border>
    <border>
      <left/>
      <right style="thin"/>
      <top style="medium"/>
      <bottom style="thin"/>
    </border>
    <border>
      <left/>
      <right style="medium"/>
      <top style="thin"/>
      <bottom style="thin"/>
    </border>
    <border>
      <left style="hair"/>
      <right/>
      <top style="thin"/>
      <bottom style="thin"/>
    </border>
    <border>
      <left style="hair"/>
      <right/>
      <top style="medium"/>
      <bottom style="hair"/>
    </border>
    <border>
      <left/>
      <right/>
      <top style="medium"/>
      <bottom style="hair"/>
    </border>
    <border>
      <left/>
      <right style="medium"/>
      <top style="medium"/>
      <bottom style="hair"/>
    </border>
    <border>
      <left/>
      <right/>
      <top style="hair"/>
      <bottom style="thin"/>
    </border>
    <border>
      <left/>
      <right style="medium"/>
      <top style="hair"/>
      <bottom style="thin"/>
    </border>
    <border>
      <left/>
      <right style="hair"/>
      <top style="thin"/>
      <bottom style="thin"/>
    </border>
    <border>
      <left/>
      <right style="medium"/>
      <top/>
      <bottom style="thin"/>
    </border>
    <border>
      <left style="thin"/>
      <right/>
      <top style="thin"/>
      <bottom style="medium"/>
    </border>
    <border>
      <left/>
      <right style="thin"/>
      <top style="thin"/>
      <bottom style="medium"/>
    </border>
    <border>
      <left/>
      <right/>
      <top/>
      <bottom style="medium"/>
    </border>
    <border>
      <left/>
      <right style="medium"/>
      <top/>
      <bottom style="medium"/>
    </border>
    <border>
      <left style="medium"/>
      <right style="thin"/>
      <top style="medium"/>
      <bottom style="hair"/>
    </border>
    <border>
      <left style="medium"/>
      <right style="thin"/>
      <top style="hair"/>
      <bottom style="hair"/>
    </border>
    <border>
      <left style="medium"/>
      <right style="thin"/>
      <top style="hair"/>
      <bottom style="medium"/>
    </border>
    <border>
      <left/>
      <right/>
      <top style="thin"/>
      <bottom/>
    </border>
    <border>
      <left/>
      <right style="thin"/>
      <top style="thin"/>
      <bottom/>
    </border>
    <border>
      <left style="thin"/>
      <right style="thin"/>
      <top style="thin"/>
      <bottom/>
    </border>
    <border>
      <left style="thin"/>
      <right/>
      <top style="thin"/>
      <bottom/>
    </border>
    <border>
      <left/>
      <right/>
      <top style="thin"/>
      <bottom style="hair"/>
    </border>
    <border>
      <left/>
      <right style="thin"/>
      <top style="thin"/>
      <bottom style="hair"/>
    </border>
    <border>
      <left style="thin"/>
      <right/>
      <top style="hair"/>
      <bottom style="hair"/>
    </border>
    <border>
      <left style="thin"/>
      <right style="thin"/>
      <top/>
      <bottom/>
    </border>
    <border>
      <left/>
      <right style="thin"/>
      <top/>
      <bottom/>
    </border>
    <border>
      <left style="thin"/>
      <right/>
      <top style="hair"/>
      <bottom style="thin"/>
    </border>
    <border>
      <left/>
      <right style="thin"/>
      <top style="hair"/>
      <bottom style="thin"/>
    </border>
    <border>
      <left style="thin"/>
      <right style="thin"/>
      <top style="dotted"/>
      <bottom/>
    </border>
    <border>
      <left/>
      <right style="hair"/>
      <top style="thin"/>
      <bottom style="hair"/>
    </border>
    <border>
      <left style="hair"/>
      <right/>
      <top style="thin"/>
      <bottom/>
    </border>
    <border>
      <left style="hair"/>
      <right/>
      <top/>
      <bottom/>
    </border>
    <border>
      <left style="hair"/>
      <right/>
      <top/>
      <bottom style="thin"/>
    </border>
    <border>
      <left/>
      <right style="hair"/>
      <top style="hair"/>
      <bottom style="hair"/>
    </border>
    <border>
      <left/>
      <right style="hair"/>
      <top style="hair"/>
      <bottom style="thin"/>
    </border>
    <border>
      <left style="thin"/>
      <right style="thin"/>
      <top style="thin"/>
      <bottom style="double"/>
    </border>
    <border diagonalUp="1">
      <left style="thin"/>
      <right style="thin"/>
      <top style="double"/>
      <bottom style="thin"/>
      <diagonal style="thin"/>
    </border>
    <border diagonalUp="1">
      <left style="thin"/>
      <right/>
      <top style="double"/>
      <bottom style="thin"/>
      <diagonal style="thin"/>
    </border>
    <border diagonalUp="1">
      <left/>
      <right/>
      <top style="double"/>
      <bottom style="thin"/>
      <diagonal style="thin"/>
    </border>
    <border diagonalUp="1">
      <left/>
      <right style="thin"/>
      <top style="double"/>
      <bottom style="thin"/>
      <diagonal style="thin"/>
    </border>
    <border>
      <left/>
      <right/>
      <top style="thin"/>
      <bottom style="double"/>
    </border>
    <border>
      <left style="thin"/>
      <right style="thin"/>
      <top/>
      <bottom style="double"/>
    </border>
    <border>
      <left/>
      <right style="double"/>
      <top style="thin"/>
      <bottom/>
    </border>
    <border>
      <left/>
      <right style="double"/>
      <top/>
      <bottom/>
    </border>
    <border>
      <left style="double"/>
      <right/>
      <top style="thin"/>
      <bottom/>
    </border>
    <border>
      <left style="double"/>
      <right/>
      <top/>
      <bottom/>
    </border>
    <border>
      <left style="thin"/>
      <right style="thin"/>
      <top style="double"/>
      <bottom style="thin"/>
    </border>
    <border diagonalUp="1">
      <left style="thin"/>
      <right style="thin"/>
      <top style="thin"/>
      <bottom style="thin"/>
      <diagonal style="thin"/>
    </border>
    <border>
      <left style="double"/>
      <right style="medium"/>
      <top style="medium"/>
      <bottom style="hair"/>
    </border>
    <border>
      <left style="double"/>
      <right style="medium"/>
      <top style="hair"/>
      <bottom style="thin"/>
    </border>
    <border>
      <left style="thick"/>
      <right style="hair"/>
      <top style="medium"/>
      <bottom style="thick"/>
    </border>
    <border>
      <left style="hair"/>
      <right style="hair"/>
      <top style="medium"/>
      <bottom style="thick"/>
    </border>
    <border>
      <left style="medium"/>
      <right style="hair"/>
      <top style="medium"/>
      <bottom style="hair"/>
    </border>
    <border>
      <left style="medium"/>
      <right style="hair"/>
      <top style="hair"/>
      <bottom style="thin"/>
    </border>
    <border>
      <left style="hair"/>
      <right style="hair"/>
      <top style="medium"/>
      <bottom style="hair"/>
    </border>
    <border>
      <left style="hair"/>
      <right style="hair"/>
      <top style="hair"/>
      <bottom style="thin"/>
    </border>
    <border>
      <left style="thin"/>
      <right style="thin"/>
      <top style="medium"/>
      <bottom style="hair"/>
    </border>
    <border>
      <left style="thin"/>
      <right style="thin"/>
      <top style="hair"/>
      <bottom style="thin"/>
    </border>
    <border>
      <left style="thin"/>
      <right style="hair"/>
      <top style="medium"/>
      <bottom style="thin"/>
    </border>
    <border>
      <left style="hair"/>
      <right style="hair"/>
      <top style="medium"/>
      <bottom style="thin"/>
    </border>
    <border>
      <left style="hair"/>
      <right style="double"/>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vertical="center"/>
      <protection/>
    </xf>
    <xf numFmtId="0" fontId="72" fillId="32" borderId="0" applyNumberFormat="0" applyBorder="0" applyAlignment="0" applyProtection="0"/>
  </cellStyleXfs>
  <cellXfs count="449">
    <xf numFmtId="0" fontId="0" fillId="0" borderId="0" xfId="0" applyAlignment="1">
      <alignment vertical="center"/>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0" fontId="2" fillId="0" borderId="0" xfId="0" applyFont="1" applyFill="1" applyAlignment="1" applyProtection="1">
      <alignment horizontal="right" vertical="top"/>
      <protection/>
    </xf>
    <xf numFmtId="0" fontId="3" fillId="0" borderId="0" xfId="0" applyFont="1" applyFill="1" applyAlignment="1" applyProtection="1">
      <alignment horizontal="right" vertical="center"/>
      <protection/>
    </xf>
    <xf numFmtId="0" fontId="3" fillId="0" borderId="0" xfId="0" applyFont="1" applyFill="1" applyAlignment="1" applyProtection="1">
      <alignment horizontal="right"/>
      <protection/>
    </xf>
    <xf numFmtId="0" fontId="3" fillId="0" borderId="0" xfId="0" applyFont="1" applyFill="1" applyAlignment="1" applyProtection="1">
      <alignment horizontal="right" vertical="top"/>
      <protection/>
    </xf>
    <xf numFmtId="0" fontId="3" fillId="0" borderId="0" xfId="0" applyFont="1" applyFill="1" applyAlignment="1" applyProtection="1">
      <alignment horizontal="justify" vertical="center" wrapText="1"/>
      <protection/>
    </xf>
    <xf numFmtId="176" fontId="3" fillId="0" borderId="0" xfId="0" applyNumberFormat="1" applyFont="1" applyFill="1" applyAlignment="1" applyProtection="1">
      <alignment vertical="center"/>
      <protection locked="0"/>
    </xf>
    <xf numFmtId="0" fontId="7" fillId="0" borderId="0" xfId="0" applyFont="1" applyFill="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shrinkToFit="1"/>
      <protection locked="0"/>
    </xf>
    <xf numFmtId="0" fontId="11" fillId="0" borderId="0" xfId="0" applyFont="1" applyAlignment="1" applyProtection="1">
      <alignment vertical="center"/>
      <protection/>
    </xf>
    <xf numFmtId="0" fontId="11" fillId="0" borderId="0" xfId="0" applyFont="1" applyAlignment="1" applyProtection="1">
      <alignment vertical="center" wrapText="1"/>
      <protection/>
    </xf>
    <xf numFmtId="0" fontId="11" fillId="0" borderId="0" xfId="0" applyFont="1" applyAlignment="1" applyProtection="1">
      <alignment horizontal="right" vertical="center"/>
      <protection/>
    </xf>
    <xf numFmtId="0" fontId="11" fillId="0" borderId="12" xfId="0" applyFont="1" applyBorder="1" applyAlignment="1" applyProtection="1">
      <alignment vertical="center" shrinkToFit="1"/>
      <protection/>
    </xf>
    <xf numFmtId="0" fontId="11" fillId="0" borderId="13" xfId="0" applyFont="1" applyBorder="1" applyAlignment="1" applyProtection="1">
      <alignment vertical="center" shrinkToFit="1"/>
      <protection/>
    </xf>
    <xf numFmtId="0" fontId="11" fillId="0" borderId="14"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11" fillId="0" borderId="18" xfId="0" applyFont="1" applyBorder="1" applyAlignment="1" applyProtection="1">
      <alignment vertical="center"/>
      <protection/>
    </xf>
    <xf numFmtId="0" fontId="11" fillId="0" borderId="16" xfId="0" applyFont="1" applyBorder="1" applyAlignment="1" applyProtection="1">
      <alignment vertical="center"/>
      <protection/>
    </xf>
    <xf numFmtId="0" fontId="11" fillId="0" borderId="19" xfId="0" applyFont="1" applyBorder="1" applyAlignment="1" applyProtection="1">
      <alignment horizontal="center" vertical="center" wrapText="1"/>
      <protection/>
    </xf>
    <xf numFmtId="0" fontId="11" fillId="0" borderId="20" xfId="0" applyFont="1" applyBorder="1" applyAlignment="1" applyProtection="1">
      <alignment horizontal="center" vertical="center" wrapText="1"/>
      <protection/>
    </xf>
    <xf numFmtId="38" fontId="73" fillId="0" borderId="0" xfId="48" applyFont="1" applyAlignment="1" applyProtection="1">
      <alignment vertical="center"/>
      <protection/>
    </xf>
    <xf numFmtId="38" fontId="73" fillId="0" borderId="0" xfId="48" applyFont="1" applyBorder="1" applyAlignment="1" applyProtection="1">
      <alignment vertical="center"/>
      <protection/>
    </xf>
    <xf numFmtId="0" fontId="11" fillId="0" borderId="0" xfId="0" applyFont="1" applyBorder="1" applyAlignment="1" applyProtection="1">
      <alignment vertical="center" shrinkToFit="1"/>
      <protection/>
    </xf>
    <xf numFmtId="0" fontId="3" fillId="0" borderId="21" xfId="0" applyFont="1" applyFill="1" applyBorder="1" applyAlignment="1" applyProtection="1">
      <alignment horizontal="center" vertical="center" wrapText="1"/>
      <protection/>
    </xf>
    <xf numFmtId="0" fontId="16" fillId="0" borderId="0" xfId="0" applyFont="1" applyAlignment="1" applyProtection="1">
      <alignment vertical="center"/>
      <protection/>
    </xf>
    <xf numFmtId="178" fontId="11" fillId="0" borderId="22" xfId="48" applyNumberFormat="1" applyFont="1" applyBorder="1" applyAlignment="1" applyProtection="1">
      <alignment horizontal="right" vertical="center" shrinkToFit="1"/>
      <protection/>
    </xf>
    <xf numFmtId="178" fontId="11" fillId="0" borderId="23" xfId="48" applyNumberFormat="1" applyFont="1" applyBorder="1" applyAlignment="1" applyProtection="1">
      <alignment horizontal="right" vertical="center" shrinkToFit="1"/>
      <protection/>
    </xf>
    <xf numFmtId="178" fontId="11" fillId="0" borderId="24" xfId="48" applyNumberFormat="1" applyFont="1" applyBorder="1" applyAlignment="1" applyProtection="1">
      <alignment horizontal="right" vertical="center" shrinkToFit="1"/>
      <protection/>
    </xf>
    <xf numFmtId="0" fontId="11" fillId="0" borderId="25" xfId="0" applyFont="1" applyBorder="1" applyAlignment="1" applyProtection="1">
      <alignment horizontal="center" vertical="center" wrapText="1"/>
      <protection/>
    </xf>
    <xf numFmtId="0" fontId="74" fillId="0" borderId="0" xfId="0" applyFont="1" applyAlignment="1" applyProtection="1">
      <alignment vertical="center"/>
      <protection/>
    </xf>
    <xf numFmtId="0" fontId="23" fillId="0" borderId="0" xfId="0" applyFont="1" applyAlignment="1" applyProtection="1">
      <alignment vertical="center"/>
      <protection/>
    </xf>
    <xf numFmtId="0" fontId="16" fillId="0" borderId="18" xfId="0" applyFont="1" applyBorder="1" applyAlignment="1" applyProtection="1">
      <alignment vertical="center" wrapText="1"/>
      <protection/>
    </xf>
    <xf numFmtId="0" fontId="16" fillId="0" borderId="18" xfId="0" applyFont="1" applyBorder="1" applyAlignment="1" applyProtection="1">
      <alignment horizontal="left" vertical="center" wrapText="1"/>
      <protection/>
    </xf>
    <xf numFmtId="0" fontId="11" fillId="0" borderId="26"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16" xfId="0" applyFont="1" applyBorder="1" applyAlignment="1" applyProtection="1">
      <alignment vertical="center"/>
      <protection locked="0"/>
    </xf>
    <xf numFmtId="0" fontId="11" fillId="0" borderId="17" xfId="0" applyFont="1" applyBorder="1" applyAlignment="1" applyProtection="1">
      <alignment vertical="center"/>
      <protection/>
    </xf>
    <xf numFmtId="0" fontId="11" fillId="0" borderId="27" xfId="0" applyFont="1" applyBorder="1" applyAlignment="1" applyProtection="1">
      <alignment vertical="center"/>
      <protection/>
    </xf>
    <xf numFmtId="0" fontId="21" fillId="0" borderId="0" xfId="61" applyFont="1" applyAlignment="1">
      <alignment vertical="top"/>
      <protection/>
    </xf>
    <xf numFmtId="0" fontId="8" fillId="0" borderId="0" xfId="61" applyFont="1" applyAlignment="1">
      <alignment vertical="top"/>
      <protection/>
    </xf>
    <xf numFmtId="0" fontId="20" fillId="0" borderId="0" xfId="61" applyFont="1" applyAlignment="1">
      <alignment horizontal="right"/>
      <protection/>
    </xf>
    <xf numFmtId="0" fontId="20" fillId="0" borderId="0" xfId="61" applyFont="1" applyAlignment="1">
      <alignment vertical="center"/>
      <protection/>
    </xf>
    <xf numFmtId="0" fontId="20" fillId="0" borderId="28" xfId="61" applyFont="1" applyBorder="1" applyAlignment="1">
      <alignment horizontal="center" vertical="center"/>
      <protection/>
    </xf>
    <xf numFmtId="0" fontId="20" fillId="0" borderId="29" xfId="61" applyFont="1" applyBorder="1" applyAlignment="1">
      <alignment horizontal="center" vertical="center"/>
      <protection/>
    </xf>
    <xf numFmtId="0" fontId="20" fillId="0" borderId="30" xfId="61" applyFont="1" applyBorder="1" applyAlignment="1">
      <alignment horizontal="center" vertical="center"/>
      <protection/>
    </xf>
    <xf numFmtId="0" fontId="20" fillId="0" borderId="31" xfId="61" applyFont="1" applyBorder="1" applyAlignment="1">
      <alignment horizontal="center" vertical="center"/>
      <protection/>
    </xf>
    <xf numFmtId="0" fontId="20" fillId="0" borderId="32" xfId="61" applyFont="1" applyBorder="1" applyAlignment="1">
      <alignment vertical="center" wrapText="1"/>
      <protection/>
    </xf>
    <xf numFmtId="0" fontId="20" fillId="0" borderId="33" xfId="61" applyFont="1" applyBorder="1" applyAlignment="1">
      <alignment vertical="center" wrapText="1"/>
      <protection/>
    </xf>
    <xf numFmtId="0" fontId="20" fillId="0" borderId="33" xfId="61" applyFont="1" applyBorder="1" applyAlignment="1">
      <alignment horizontal="center" vertical="center" wrapText="1"/>
      <protection/>
    </xf>
    <xf numFmtId="0" fontId="20" fillId="0" borderId="34" xfId="61" applyFont="1" applyBorder="1" applyAlignment="1">
      <alignment vertical="center" wrapText="1"/>
      <protection/>
    </xf>
    <xf numFmtId="0" fontId="20" fillId="0" borderId="35" xfId="61" applyFont="1" applyBorder="1" applyAlignment="1">
      <alignment horizontal="center" vertical="center" wrapText="1"/>
      <protection/>
    </xf>
    <xf numFmtId="0" fontId="20" fillId="0" borderId="36" xfId="61" applyFont="1" applyBorder="1" applyAlignment="1">
      <alignment horizontal="center" vertical="center"/>
      <protection/>
    </xf>
    <xf numFmtId="0" fontId="20" fillId="0" borderId="37" xfId="61" applyFont="1" applyBorder="1" applyAlignment="1">
      <alignment vertical="center"/>
      <protection/>
    </xf>
    <xf numFmtId="0" fontId="20" fillId="0" borderId="38" xfId="61" applyFont="1" applyBorder="1" applyAlignment="1">
      <alignment vertical="center"/>
      <protection/>
    </xf>
    <xf numFmtId="178" fontId="20" fillId="0" borderId="39" xfId="61" applyNumberFormat="1" applyFont="1" applyBorder="1" applyAlignment="1">
      <alignment vertical="center"/>
      <protection/>
    </xf>
    <xf numFmtId="178" fontId="20" fillId="0" borderId="40" xfId="61" applyNumberFormat="1" applyFont="1" applyBorder="1" applyAlignment="1">
      <alignment vertical="center"/>
      <protection/>
    </xf>
    <xf numFmtId="178" fontId="20" fillId="0" borderId="41" xfId="61" applyNumberFormat="1" applyFont="1" applyBorder="1" applyAlignment="1">
      <alignment vertical="center"/>
      <protection/>
    </xf>
    <xf numFmtId="178" fontId="20" fillId="0" borderId="42" xfId="61" applyNumberFormat="1" applyFont="1" applyBorder="1" applyAlignment="1">
      <alignment vertical="center"/>
      <protection/>
    </xf>
    <xf numFmtId="178" fontId="20" fillId="0" borderId="43" xfId="61" applyNumberFormat="1" applyFont="1" applyBorder="1" applyAlignment="1">
      <alignment vertical="center"/>
      <protection/>
    </xf>
    <xf numFmtId="0" fontId="20" fillId="0" borderId="0" xfId="61" applyFont="1" applyBorder="1" applyAlignment="1">
      <alignment horizontal="center" vertical="center"/>
      <protection/>
    </xf>
    <xf numFmtId="0" fontId="20" fillId="0" borderId="0" xfId="61" applyFont="1" applyBorder="1" applyAlignment="1">
      <alignment vertical="center"/>
      <protection/>
    </xf>
    <xf numFmtId="178" fontId="20" fillId="0" borderId="0" xfId="61" applyNumberFormat="1" applyFont="1" applyBorder="1" applyAlignment="1">
      <alignment vertical="center"/>
      <protection/>
    </xf>
    <xf numFmtId="178" fontId="20" fillId="0" borderId="44" xfId="61" applyNumberFormat="1" applyFont="1" applyBorder="1" applyAlignment="1">
      <alignment vertical="center"/>
      <protection/>
    </xf>
    <xf numFmtId="0" fontId="8" fillId="0" borderId="0" xfId="61" applyFont="1" applyAlignment="1">
      <alignment vertical="center"/>
      <protection/>
    </xf>
    <xf numFmtId="0" fontId="11" fillId="0" borderId="45" xfId="0" applyFont="1" applyBorder="1" applyAlignment="1" applyProtection="1">
      <alignment vertical="center"/>
      <protection/>
    </xf>
    <xf numFmtId="0" fontId="26" fillId="0" borderId="0" xfId="0" applyFont="1" applyAlignment="1">
      <alignment vertical="center" wrapText="1"/>
    </xf>
    <xf numFmtId="0" fontId="27" fillId="0" borderId="0" xfId="0" applyFont="1" applyAlignment="1">
      <alignment vertical="center" wrapText="1"/>
    </xf>
    <xf numFmtId="0" fontId="10" fillId="0" borderId="0" xfId="0" applyFont="1" applyAlignment="1">
      <alignment vertical="center" wrapText="1"/>
    </xf>
    <xf numFmtId="0" fontId="7" fillId="0" borderId="0" xfId="0" applyFont="1" applyAlignment="1" applyProtection="1">
      <alignment vertical="center"/>
      <protection/>
    </xf>
    <xf numFmtId="0" fontId="23" fillId="0" borderId="0" xfId="0" applyFont="1" applyBorder="1" applyAlignment="1" applyProtection="1">
      <alignment horizontal="left" vertical="center"/>
      <protection/>
    </xf>
    <xf numFmtId="177" fontId="11" fillId="0" borderId="19" xfId="0" applyNumberFormat="1" applyFont="1" applyBorder="1" applyAlignment="1" applyProtection="1">
      <alignment horizontal="center" vertical="center"/>
      <protection locked="0"/>
    </xf>
    <xf numFmtId="0" fontId="11" fillId="0" borderId="18" xfId="0" applyFont="1" applyBorder="1" applyAlignment="1" applyProtection="1">
      <alignment vertical="center" shrinkToFit="1"/>
      <protection/>
    </xf>
    <xf numFmtId="0" fontId="75" fillId="0" borderId="0" xfId="0" applyFont="1" applyFill="1" applyAlignment="1" applyProtection="1">
      <alignment horizontal="right" vertical="center"/>
      <protection/>
    </xf>
    <xf numFmtId="0" fontId="11" fillId="0" borderId="19" xfId="0" applyFont="1" applyBorder="1" applyAlignment="1" applyProtection="1">
      <alignment horizontal="center" vertical="center"/>
      <protection/>
    </xf>
    <xf numFmtId="0" fontId="11" fillId="0" borderId="46" xfId="0" applyFont="1" applyBorder="1" applyAlignment="1" applyProtection="1">
      <alignment horizontal="center" vertical="center" shrinkToFit="1"/>
      <protection locked="0"/>
    </xf>
    <xf numFmtId="0" fontId="11" fillId="0" borderId="47" xfId="0" applyFont="1" applyBorder="1" applyAlignment="1" applyProtection="1">
      <alignment vertical="center"/>
      <protection/>
    </xf>
    <xf numFmtId="0" fontId="11" fillId="0" borderId="48"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19" xfId="0" applyFont="1" applyBorder="1" applyAlignment="1" applyProtection="1">
      <alignment horizontal="center" vertical="center"/>
      <protection locked="0"/>
    </xf>
    <xf numFmtId="0" fontId="13" fillId="0" borderId="18" xfId="0" applyFont="1" applyBorder="1" applyAlignment="1" applyProtection="1">
      <alignment vertical="center" wrapText="1"/>
      <protection/>
    </xf>
    <xf numFmtId="0" fontId="11" fillId="0" borderId="49" xfId="0" applyFont="1" applyBorder="1" applyAlignment="1" applyProtection="1">
      <alignment horizontal="left" vertical="center"/>
      <protection/>
    </xf>
    <xf numFmtId="38" fontId="74" fillId="0" borderId="0" xfId="48" applyFont="1" applyFill="1" applyBorder="1" applyAlignment="1" applyProtection="1">
      <alignment horizontal="right" vertical="center" shrinkToFit="1"/>
      <protection/>
    </xf>
    <xf numFmtId="0" fontId="11" fillId="0" borderId="50" xfId="0" applyFont="1" applyBorder="1" applyAlignment="1" applyProtection="1">
      <alignment horizontal="justify" vertical="center"/>
      <protection/>
    </xf>
    <xf numFmtId="0" fontId="11" fillId="0" borderId="51" xfId="0" applyFont="1" applyBorder="1" applyAlignment="1" applyProtection="1">
      <alignment horizontal="center" vertical="center" wrapText="1"/>
      <protection/>
    </xf>
    <xf numFmtId="0" fontId="11" fillId="0" borderId="52" xfId="0" applyFont="1" applyBorder="1" applyAlignment="1" applyProtection="1">
      <alignment horizontal="center" vertical="center" wrapText="1"/>
      <protection/>
    </xf>
    <xf numFmtId="178" fontId="11" fillId="0" borderId="53" xfId="0" applyNumberFormat="1" applyFont="1" applyBorder="1" applyAlignment="1" applyProtection="1">
      <alignment horizontal="right" vertical="center" shrinkToFit="1"/>
      <protection/>
    </xf>
    <xf numFmtId="0" fontId="11" fillId="0" borderId="0" xfId="0" applyFont="1" applyAlignment="1" applyProtection="1">
      <alignment horizontal="justify" vertical="center"/>
      <protection/>
    </xf>
    <xf numFmtId="0" fontId="16" fillId="0" borderId="0" xfId="0" applyFont="1" applyAlignment="1" applyProtection="1">
      <alignment vertical="top"/>
      <protection/>
    </xf>
    <xf numFmtId="0" fontId="14" fillId="0" borderId="0" xfId="0" applyFont="1" applyAlignment="1" applyProtection="1">
      <alignment horizontal="justify" vertical="center"/>
      <protection/>
    </xf>
    <xf numFmtId="0" fontId="14" fillId="0" borderId="0" xfId="0" applyFont="1" applyBorder="1" applyAlignment="1" applyProtection="1">
      <alignment horizontal="center" vertical="center"/>
      <protection/>
    </xf>
    <xf numFmtId="38" fontId="76" fillId="0" borderId="0" xfId="0" applyNumberFormat="1" applyFont="1" applyAlignment="1" applyProtection="1">
      <alignment vertical="center"/>
      <protection/>
    </xf>
    <xf numFmtId="0" fontId="76" fillId="0" borderId="0" xfId="0" applyFont="1" applyAlignment="1" applyProtection="1">
      <alignment vertical="center"/>
      <protection/>
    </xf>
    <xf numFmtId="0" fontId="73" fillId="0" borderId="0" xfId="0" applyFont="1" applyFill="1" applyAlignment="1" applyProtection="1">
      <alignment vertical="center"/>
      <protection/>
    </xf>
    <xf numFmtId="0" fontId="73" fillId="0" borderId="18" xfId="0" applyFont="1" applyBorder="1" applyAlignment="1" applyProtection="1">
      <alignment vertical="center" shrinkToFit="1"/>
      <protection/>
    </xf>
    <xf numFmtId="0" fontId="73" fillId="0" borderId="0" xfId="0" applyFont="1" applyAlignment="1" applyProtection="1">
      <alignment vertical="center"/>
      <protection/>
    </xf>
    <xf numFmtId="0" fontId="73" fillId="0" borderId="0" xfId="0" applyFont="1" applyAlignment="1" applyProtection="1">
      <alignment vertical="center" shrinkToFit="1"/>
      <protection/>
    </xf>
    <xf numFmtId="178" fontId="76" fillId="0" borderId="0" xfId="0" applyNumberFormat="1" applyFont="1" applyAlignment="1" applyProtection="1">
      <alignment vertical="center"/>
      <protection/>
    </xf>
    <xf numFmtId="178" fontId="73" fillId="0" borderId="0" xfId="0" applyNumberFormat="1" applyFont="1" applyAlignment="1" applyProtection="1">
      <alignment vertical="top"/>
      <protection/>
    </xf>
    <xf numFmtId="0" fontId="16" fillId="0" borderId="0" xfId="0" applyFont="1" applyAlignment="1" applyProtection="1">
      <alignment vertical="top" shrinkToFit="1"/>
      <protection/>
    </xf>
    <xf numFmtId="0" fontId="76" fillId="0" borderId="0" xfId="0" applyFont="1" applyAlignment="1" applyProtection="1">
      <alignment vertical="top"/>
      <protection/>
    </xf>
    <xf numFmtId="38" fontId="16" fillId="0" borderId="0" xfId="48" applyFont="1" applyAlignment="1" applyProtection="1">
      <alignment vertical="center"/>
      <protection/>
    </xf>
    <xf numFmtId="0" fontId="16" fillId="0" borderId="0" xfId="0" applyFont="1" applyAlignment="1" applyProtection="1">
      <alignment vertical="center" shrinkToFit="1"/>
      <protection/>
    </xf>
    <xf numFmtId="38" fontId="77" fillId="33" borderId="0" xfId="48" applyFont="1" applyFill="1" applyAlignment="1" applyProtection="1">
      <alignment vertical="center" wrapText="1"/>
      <protection/>
    </xf>
    <xf numFmtId="38" fontId="19" fillId="34" borderId="0" xfId="48" applyFont="1" applyFill="1" applyAlignment="1" applyProtection="1">
      <alignment vertical="center" wrapText="1"/>
      <protection/>
    </xf>
    <xf numFmtId="178" fontId="73" fillId="0" borderId="0" xfId="0" applyNumberFormat="1" applyFont="1" applyAlignment="1" applyProtection="1">
      <alignment vertical="center"/>
      <protection/>
    </xf>
    <xf numFmtId="38" fontId="17" fillId="0" borderId="0" xfId="48" applyFont="1" applyAlignment="1" applyProtection="1">
      <alignment horizontal="justify" vertical="center"/>
      <protection/>
    </xf>
    <xf numFmtId="0" fontId="11" fillId="0" borderId="54" xfId="0" applyFont="1" applyBorder="1" applyAlignment="1" applyProtection="1">
      <alignment horizontal="justify" vertical="center" wrapText="1"/>
      <protection/>
    </xf>
    <xf numFmtId="0" fontId="11" fillId="0" borderId="55" xfId="0" applyFont="1" applyBorder="1" applyAlignment="1" applyProtection="1">
      <alignment horizontal="justify" vertical="center" wrapText="1"/>
      <protection/>
    </xf>
    <xf numFmtId="38" fontId="16" fillId="0" borderId="0" xfId="48" applyFont="1" applyAlignment="1" applyProtection="1">
      <alignment vertical="center" wrapText="1"/>
      <protection/>
    </xf>
    <xf numFmtId="49" fontId="77" fillId="33" borderId="0" xfId="48" applyNumberFormat="1" applyFont="1" applyFill="1" applyAlignment="1" applyProtection="1">
      <alignment vertical="center" wrapText="1"/>
      <protection/>
    </xf>
    <xf numFmtId="0" fontId="20" fillId="0" borderId="56" xfId="62" applyFont="1" applyBorder="1" applyProtection="1">
      <alignment vertical="center"/>
      <protection locked="0"/>
    </xf>
    <xf numFmtId="0" fontId="20" fillId="0" borderId="57" xfId="62" applyFont="1" applyBorder="1" applyProtection="1">
      <alignment vertical="center"/>
      <protection locked="0"/>
    </xf>
    <xf numFmtId="178" fontId="20" fillId="0" borderId="58" xfId="50" applyNumberFormat="1" applyFont="1" applyBorder="1" applyAlignment="1" applyProtection="1">
      <alignment vertical="center"/>
      <protection locked="0"/>
    </xf>
    <xf numFmtId="178" fontId="20" fillId="0" borderId="59" xfId="61" applyNumberFormat="1" applyFont="1" applyBorder="1" applyAlignment="1" applyProtection="1">
      <alignment vertical="center"/>
      <protection locked="0"/>
    </xf>
    <xf numFmtId="178" fontId="20" fillId="0" borderId="56" xfId="61" applyNumberFormat="1" applyFont="1" applyBorder="1" applyAlignment="1" applyProtection="1">
      <alignment vertical="center"/>
      <protection locked="0"/>
    </xf>
    <xf numFmtId="178" fontId="20" fillId="0" borderId="56" xfId="50" applyNumberFormat="1" applyFont="1" applyBorder="1" applyAlignment="1" applyProtection="1">
      <alignment vertical="center"/>
      <protection locked="0"/>
    </xf>
    <xf numFmtId="178" fontId="20" fillId="0" borderId="60" xfId="50" applyNumberFormat="1" applyFont="1" applyBorder="1" applyAlignment="1" applyProtection="1">
      <alignment vertical="center"/>
      <protection locked="0"/>
    </xf>
    <xf numFmtId="178" fontId="20" fillId="0" borderId="61" xfId="50" applyNumberFormat="1" applyFont="1" applyBorder="1" applyAlignment="1" applyProtection="1">
      <alignment vertical="center"/>
      <protection locked="0"/>
    </xf>
    <xf numFmtId="0" fontId="20" fillId="0" borderId="62" xfId="61" applyFont="1" applyBorder="1" applyAlignment="1" applyProtection="1">
      <alignment vertical="center"/>
      <protection locked="0"/>
    </xf>
    <xf numFmtId="0" fontId="20" fillId="0" borderId="63" xfId="62" applyFont="1" applyBorder="1" applyProtection="1">
      <alignment vertical="center"/>
      <protection locked="0"/>
    </xf>
    <xf numFmtId="0" fontId="20" fillId="0" borderId="15" xfId="62" applyFont="1" applyBorder="1" applyProtection="1">
      <alignment vertical="center"/>
      <protection locked="0"/>
    </xf>
    <xf numFmtId="178" fontId="20" fillId="0" borderId="64" xfId="50" applyNumberFormat="1" applyFont="1" applyBorder="1" applyAlignment="1" applyProtection="1">
      <alignment vertical="center"/>
      <protection locked="0"/>
    </xf>
    <xf numFmtId="178" fontId="20" fillId="0" borderId="65" xfId="61" applyNumberFormat="1" applyFont="1" applyBorder="1" applyAlignment="1" applyProtection="1">
      <alignment vertical="center"/>
      <protection locked="0"/>
    </xf>
    <xf numFmtId="178" fontId="20" fillId="0" borderId="63" xfId="61" applyNumberFormat="1" applyFont="1" applyBorder="1" applyAlignment="1" applyProtection="1">
      <alignment vertical="center"/>
      <protection locked="0"/>
    </xf>
    <xf numFmtId="178" fontId="20" fillId="0" borderId="63" xfId="50" applyNumberFormat="1" applyFont="1" applyBorder="1" applyAlignment="1" applyProtection="1">
      <alignment vertical="center"/>
      <protection locked="0"/>
    </xf>
    <xf numFmtId="178" fontId="20" fillId="0" borderId="66" xfId="50" applyNumberFormat="1" applyFont="1" applyBorder="1" applyAlignment="1" applyProtection="1">
      <alignment vertical="center"/>
      <protection locked="0"/>
    </xf>
    <xf numFmtId="0" fontId="20" fillId="0" borderId="67" xfId="61" applyFont="1" applyBorder="1" applyAlignment="1" applyProtection="1">
      <alignment vertical="center"/>
      <protection locked="0"/>
    </xf>
    <xf numFmtId="0" fontId="20" fillId="0" borderId="68" xfId="62" applyFont="1" applyBorder="1" applyProtection="1">
      <alignment vertical="center"/>
      <protection locked="0"/>
    </xf>
    <xf numFmtId="0" fontId="20" fillId="0" borderId="69" xfId="62" applyFont="1" applyBorder="1" applyProtection="1">
      <alignment vertical="center"/>
      <protection locked="0"/>
    </xf>
    <xf numFmtId="178" fontId="20" fillId="0" borderId="70" xfId="50" applyNumberFormat="1" applyFont="1" applyBorder="1" applyAlignment="1" applyProtection="1">
      <alignment vertical="center"/>
      <protection locked="0"/>
    </xf>
    <xf numFmtId="178" fontId="20" fillId="0" borderId="71" xfId="61" applyNumberFormat="1" applyFont="1" applyBorder="1" applyAlignment="1" applyProtection="1">
      <alignment vertical="center"/>
      <protection locked="0"/>
    </xf>
    <xf numFmtId="178" fontId="20" fillId="0" borderId="68" xfId="61" applyNumberFormat="1" applyFont="1" applyBorder="1" applyAlignment="1" applyProtection="1">
      <alignment vertical="center"/>
      <protection locked="0"/>
    </xf>
    <xf numFmtId="178" fontId="20" fillId="0" borderId="68" xfId="50" applyNumberFormat="1" applyFont="1" applyBorder="1" applyAlignment="1" applyProtection="1">
      <alignment vertical="center"/>
      <protection locked="0"/>
    </xf>
    <xf numFmtId="178" fontId="20" fillId="0" borderId="72" xfId="50" applyNumberFormat="1" applyFont="1" applyBorder="1" applyAlignment="1" applyProtection="1">
      <alignment vertical="center"/>
      <protection locked="0"/>
    </xf>
    <xf numFmtId="0" fontId="20" fillId="0" borderId="73" xfId="61" applyFont="1" applyBorder="1" applyAlignment="1" applyProtection="1">
      <alignment vertical="center"/>
      <protection locked="0"/>
    </xf>
    <xf numFmtId="0" fontId="20" fillId="0" borderId="74" xfId="61" applyFont="1" applyBorder="1" applyAlignment="1" applyProtection="1">
      <alignment vertical="center"/>
      <protection locked="0"/>
    </xf>
    <xf numFmtId="49" fontId="20" fillId="0" borderId="75" xfId="61" applyNumberFormat="1" applyFont="1" applyBorder="1" applyAlignment="1" applyProtection="1">
      <alignment horizontal="center" vertical="center"/>
      <protection locked="0"/>
    </xf>
    <xf numFmtId="49" fontId="20" fillId="0" borderId="76" xfId="61" applyNumberFormat="1" applyFont="1" applyBorder="1" applyAlignment="1" applyProtection="1">
      <alignment horizontal="center" vertical="center"/>
      <protection locked="0"/>
    </xf>
    <xf numFmtId="49" fontId="20" fillId="0" borderId="77" xfId="61" applyNumberFormat="1" applyFont="1" applyBorder="1" applyAlignment="1" applyProtection="1">
      <alignment horizontal="center" vertical="center"/>
      <protection locked="0"/>
    </xf>
    <xf numFmtId="178" fontId="11" fillId="0" borderId="13" xfId="0" applyNumberFormat="1" applyFont="1" applyBorder="1" applyAlignment="1" applyProtection="1">
      <alignment horizontal="right" vertical="center" shrinkToFit="1"/>
      <protection locked="0"/>
    </xf>
    <xf numFmtId="178" fontId="11" fillId="0" borderId="27" xfId="0" applyNumberFormat="1" applyFont="1" applyBorder="1" applyAlignment="1" applyProtection="1">
      <alignment horizontal="right" vertical="center" shrinkToFit="1"/>
      <protection locked="0"/>
    </xf>
    <xf numFmtId="178" fontId="11" fillId="0" borderId="78" xfId="0" applyNumberFormat="1" applyFont="1" applyBorder="1" applyAlignment="1" applyProtection="1">
      <alignment horizontal="right" vertical="center" shrinkToFit="1"/>
      <protection locked="0"/>
    </xf>
    <xf numFmtId="38" fontId="77" fillId="0" borderId="0" xfId="48" applyFont="1" applyAlignment="1" applyProtection="1">
      <alignment vertical="center" wrapText="1"/>
      <protection/>
    </xf>
    <xf numFmtId="0" fontId="78" fillId="0" borderId="0" xfId="0" applyFont="1" applyFill="1" applyAlignment="1" applyProtection="1">
      <alignment vertical="center" wrapText="1"/>
      <protection/>
    </xf>
    <xf numFmtId="0" fontId="11" fillId="0" borderId="19" xfId="0" applyFont="1" applyBorder="1" applyAlignment="1" applyProtection="1">
      <alignment horizontal="righ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177" fontId="11" fillId="0" borderId="19" xfId="0" applyNumberFormat="1" applyFont="1" applyBorder="1" applyAlignment="1" applyProtection="1">
      <alignment vertical="center"/>
      <protection/>
    </xf>
    <xf numFmtId="0" fontId="3" fillId="0" borderId="0" xfId="0" applyFont="1" applyFill="1" applyAlignment="1" applyProtection="1">
      <alignment vertical="center" wrapText="1"/>
      <protection/>
    </xf>
    <xf numFmtId="0" fontId="3" fillId="0" borderId="79" xfId="0" applyFont="1" applyFill="1" applyBorder="1" applyAlignment="1" applyProtection="1">
      <alignment horizontal="center" vertical="center" wrapText="1"/>
      <protection/>
    </xf>
    <xf numFmtId="0" fontId="3" fillId="0" borderId="80"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27"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81" xfId="0" applyFont="1" applyFill="1" applyBorder="1" applyAlignment="1" applyProtection="1">
      <alignment horizontal="left" vertical="center" wrapText="1"/>
      <protection locked="0"/>
    </xf>
    <xf numFmtId="0" fontId="6" fillId="0" borderId="82"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3" fillId="0" borderId="83" xfId="0" applyFont="1" applyFill="1" applyBorder="1" applyAlignment="1" applyProtection="1">
      <alignment horizontal="left" vertical="center" shrinkToFit="1"/>
      <protection locked="0"/>
    </xf>
    <xf numFmtId="0" fontId="3" fillId="0" borderId="84" xfId="0" applyFont="1" applyFill="1" applyBorder="1" applyAlignment="1" applyProtection="1">
      <alignment horizontal="left" vertical="center" shrinkToFit="1"/>
      <protection locked="0"/>
    </xf>
    <xf numFmtId="0" fontId="3" fillId="0" borderId="85" xfId="0" applyFont="1" applyFill="1" applyBorder="1" applyAlignment="1" applyProtection="1">
      <alignment horizontal="left" vertical="center" shrinkToFit="1"/>
      <protection locked="0"/>
    </xf>
    <xf numFmtId="0" fontId="8" fillId="0" borderId="86" xfId="0" applyFont="1" applyFill="1" applyBorder="1" applyAlignment="1" applyProtection="1">
      <alignment horizontal="left" vertical="top" wrapText="1"/>
      <protection locked="0"/>
    </xf>
    <xf numFmtId="0" fontId="8" fillId="0" borderId="87" xfId="0" applyFont="1" applyFill="1" applyBorder="1" applyAlignment="1" applyProtection="1">
      <alignment horizontal="left" vertical="top" wrapText="1"/>
      <protection locked="0"/>
    </xf>
    <xf numFmtId="0" fontId="3" fillId="0" borderId="0" xfId="0" applyFont="1" applyFill="1" applyBorder="1" applyAlignment="1" applyProtection="1">
      <alignment horizontal="right" vertical="center" wrapText="1"/>
      <protection/>
    </xf>
    <xf numFmtId="0" fontId="3" fillId="0" borderId="88" xfId="0" applyFont="1" applyFill="1" applyBorder="1" applyAlignment="1" applyProtection="1">
      <alignment horizontal="center" vertical="center" wrapText="1"/>
      <protection/>
    </xf>
    <xf numFmtId="0" fontId="3" fillId="0" borderId="82"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81" xfId="0" applyFont="1" applyFill="1" applyBorder="1" applyAlignment="1" applyProtection="1">
      <alignment horizontal="left" vertical="center" shrinkToFit="1"/>
      <protection locked="0"/>
    </xf>
    <xf numFmtId="0" fontId="3" fillId="0" borderId="27" xfId="0" applyNumberFormat="1" applyFont="1" applyFill="1" applyBorder="1" applyAlignment="1" applyProtection="1">
      <alignment horizontal="left" vertical="center" shrinkToFit="1"/>
      <protection locked="0"/>
    </xf>
    <xf numFmtId="0" fontId="3" fillId="0" borderId="19" xfId="0" applyNumberFormat="1" applyFont="1" applyFill="1" applyBorder="1" applyAlignment="1" applyProtection="1">
      <alignment horizontal="left" vertical="center" shrinkToFit="1"/>
      <protection locked="0"/>
    </xf>
    <xf numFmtId="0" fontId="3" fillId="0" borderId="81" xfId="0" applyNumberFormat="1" applyFont="1" applyFill="1" applyBorder="1" applyAlignment="1" applyProtection="1">
      <alignment horizontal="left" vertical="center" shrinkToFit="1"/>
      <protection locked="0"/>
    </xf>
    <xf numFmtId="0" fontId="3" fillId="0" borderId="16" xfId="0" applyNumberFormat="1" applyFont="1" applyFill="1" applyBorder="1" applyAlignment="1" applyProtection="1">
      <alignment horizontal="left" vertical="center" shrinkToFit="1"/>
      <protection locked="0"/>
    </xf>
    <xf numFmtId="0" fontId="3" fillId="0" borderId="89" xfId="0" applyNumberFormat="1" applyFont="1" applyFill="1" applyBorder="1" applyAlignment="1" applyProtection="1">
      <alignment horizontal="left" vertical="center" shrinkToFit="1"/>
      <protection locked="0"/>
    </xf>
    <xf numFmtId="0" fontId="3" fillId="0" borderId="90" xfId="0" applyFont="1" applyFill="1" applyBorder="1" applyAlignment="1" applyProtection="1">
      <alignment horizontal="center" vertical="center" wrapText="1"/>
      <protection/>
    </xf>
    <xf numFmtId="0" fontId="3" fillId="0" borderId="91" xfId="0" applyFont="1" applyFill="1" applyBorder="1" applyAlignment="1" applyProtection="1">
      <alignment horizontal="center" vertical="center" wrapText="1"/>
      <protection/>
    </xf>
    <xf numFmtId="0" fontId="3" fillId="0" borderId="92" xfId="0" applyNumberFormat="1" applyFont="1" applyFill="1" applyBorder="1" applyAlignment="1" applyProtection="1">
      <alignment horizontal="left" vertical="center" shrinkToFit="1"/>
      <protection locked="0"/>
    </xf>
    <xf numFmtId="0" fontId="3" fillId="0" borderId="93" xfId="0" applyNumberFormat="1" applyFont="1" applyFill="1" applyBorder="1" applyAlignment="1" applyProtection="1">
      <alignment horizontal="left" vertical="center" shrinkToFit="1"/>
      <protection locked="0"/>
    </xf>
    <xf numFmtId="0" fontId="3" fillId="0" borderId="94" xfId="0" applyFont="1" applyFill="1" applyBorder="1" applyAlignment="1" applyProtection="1">
      <alignment vertical="center" textRotation="255" wrapText="1"/>
      <protection/>
    </xf>
    <xf numFmtId="0" fontId="3" fillId="0" borderId="95" xfId="0" applyFont="1" applyFill="1" applyBorder="1" applyAlignment="1" applyProtection="1">
      <alignment vertical="center" textRotation="255" wrapText="1"/>
      <protection/>
    </xf>
    <xf numFmtId="0" fontId="3" fillId="0" borderId="96" xfId="0" applyFont="1" applyFill="1" applyBorder="1" applyAlignment="1" applyProtection="1">
      <alignment vertical="center" textRotation="255" wrapText="1"/>
      <protection/>
    </xf>
    <xf numFmtId="0" fontId="3" fillId="0" borderId="0" xfId="0" applyFont="1" applyFill="1" applyAlignment="1" applyProtection="1">
      <alignment horizontal="right" vertical="center" shrinkToFit="1"/>
      <protection locked="0"/>
    </xf>
    <xf numFmtId="49" fontId="3" fillId="0" borderId="0" xfId="0" applyNumberFormat="1" applyFont="1" applyFill="1" applyAlignment="1" applyProtection="1">
      <alignment horizontal="center" vertical="center" shrinkToFit="1"/>
      <protection locked="0"/>
    </xf>
    <xf numFmtId="0" fontId="3" fillId="35" borderId="0" xfId="0" applyNumberFormat="1" applyFont="1" applyFill="1" applyAlignment="1" applyProtection="1">
      <alignment horizontal="right" vertical="center" indent="1"/>
      <protection/>
    </xf>
    <xf numFmtId="0" fontId="3" fillId="0" borderId="0" xfId="0" applyFont="1" applyFill="1" applyAlignment="1" applyProtection="1">
      <alignment horizontal="center" vertical="center"/>
      <protection/>
    </xf>
    <xf numFmtId="0" fontId="3" fillId="0" borderId="0" xfId="0" applyFont="1" applyAlignment="1" applyProtection="1">
      <alignment horizontal="right" vertical="center" shrinkToFit="1"/>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vertical="center"/>
      <protection/>
    </xf>
    <xf numFmtId="0" fontId="14" fillId="0" borderId="18" xfId="0" applyFont="1" applyBorder="1" applyAlignment="1" applyProtection="1">
      <alignment horizontal="left" vertical="center" wrapText="1" indent="1"/>
      <protection/>
    </xf>
    <xf numFmtId="0" fontId="14" fillId="0" borderId="18" xfId="0" applyFont="1" applyBorder="1" applyAlignment="1" applyProtection="1">
      <alignment horizontal="left" vertical="center" indent="1"/>
      <protection/>
    </xf>
    <xf numFmtId="0" fontId="11" fillId="0" borderId="18" xfId="0" applyFont="1" applyBorder="1" applyAlignment="1" applyProtection="1">
      <alignment horizontal="left" vertical="top" wrapText="1"/>
      <protection locked="0"/>
    </xf>
    <xf numFmtId="0" fontId="11" fillId="0" borderId="27"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181" fontId="11" fillId="0" borderId="18" xfId="0" applyNumberFormat="1" applyFont="1" applyBorder="1" applyAlignment="1" applyProtection="1">
      <alignment horizontal="right" vertical="center"/>
      <protection locked="0"/>
    </xf>
    <xf numFmtId="0" fontId="22" fillId="0" borderId="9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98" xfId="0" applyFont="1" applyBorder="1" applyAlignment="1" applyProtection="1">
      <alignment horizontal="left" vertical="center"/>
      <protection/>
    </xf>
    <xf numFmtId="0" fontId="13" fillId="35" borderId="18" xfId="0" applyFont="1" applyFill="1" applyBorder="1" applyAlignment="1" applyProtection="1">
      <alignment horizontal="left" vertical="center" wrapText="1" indent="1"/>
      <protection/>
    </xf>
    <xf numFmtId="0" fontId="13" fillId="35" borderId="18" xfId="0" applyFont="1" applyFill="1" applyBorder="1" applyAlignment="1" applyProtection="1">
      <alignment horizontal="left" vertical="center" indent="1"/>
      <protection/>
    </xf>
    <xf numFmtId="0" fontId="11" fillId="0" borderId="26" xfId="0" applyFont="1" applyBorder="1" applyAlignment="1" applyProtection="1">
      <alignment horizontal="center" vertical="center" wrapText="1"/>
      <protection/>
    </xf>
    <xf numFmtId="0" fontId="11" fillId="0" borderId="18" xfId="0" applyFont="1" applyBorder="1" applyAlignment="1" applyProtection="1">
      <alignment horizontal="center" vertical="center" wrapText="1"/>
      <protection/>
    </xf>
    <xf numFmtId="183" fontId="11" fillId="0" borderId="19" xfId="0" applyNumberFormat="1" applyFont="1" applyBorder="1" applyAlignment="1" applyProtection="1">
      <alignment horizontal="left" vertical="center"/>
      <protection locked="0"/>
    </xf>
    <xf numFmtId="183" fontId="11" fillId="0" borderId="20" xfId="0" applyNumberFormat="1" applyFont="1" applyBorder="1" applyAlignment="1" applyProtection="1">
      <alignment horizontal="left" vertical="center"/>
      <protection locked="0"/>
    </xf>
    <xf numFmtId="0" fontId="23" fillId="0" borderId="0" xfId="0" applyFont="1" applyAlignment="1" applyProtection="1">
      <alignment horizontal="left" vertical="center" wrapText="1"/>
      <protection/>
    </xf>
    <xf numFmtId="0" fontId="11" fillId="0" borderId="99" xfId="0" applyFont="1" applyBorder="1" applyAlignment="1" applyProtection="1">
      <alignment horizontal="left" vertical="center"/>
      <protection/>
    </xf>
    <xf numFmtId="0" fontId="11" fillId="0" borderId="100" xfId="0" applyFont="1" applyBorder="1" applyAlignment="1" applyProtection="1">
      <alignment horizontal="left" vertical="center"/>
      <protection/>
    </xf>
    <xf numFmtId="0" fontId="11" fillId="0" borderId="101" xfId="0" applyFont="1" applyBorder="1" applyAlignment="1" applyProtection="1">
      <alignment horizontal="center" vertical="center"/>
      <protection locked="0"/>
    </xf>
    <xf numFmtId="0" fontId="11" fillId="0" borderId="102" xfId="0" applyFont="1" applyBorder="1" applyAlignment="1" applyProtection="1">
      <alignment horizontal="center" vertical="center"/>
      <protection locked="0"/>
    </xf>
    <xf numFmtId="0" fontId="11" fillId="0" borderId="103"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180" fontId="11" fillId="0" borderId="18" xfId="48" applyNumberFormat="1" applyFont="1" applyBorder="1" applyAlignment="1" applyProtection="1">
      <alignment horizontal="right" vertical="center"/>
      <protection/>
    </xf>
    <xf numFmtId="180" fontId="11" fillId="0" borderId="18" xfId="48" applyNumberFormat="1" applyFont="1" applyBorder="1" applyAlignment="1" applyProtection="1">
      <alignment horizontal="right" vertical="center"/>
      <protection locked="0"/>
    </xf>
    <xf numFmtId="183" fontId="11" fillId="0" borderId="16" xfId="0" applyNumberFormat="1" applyFont="1" applyBorder="1" applyAlignment="1" applyProtection="1">
      <alignment horizontal="center" vertical="center"/>
      <protection locked="0"/>
    </xf>
    <xf numFmtId="0" fontId="11" fillId="0" borderId="16" xfId="0" applyFont="1" applyBorder="1" applyAlignment="1" applyProtection="1">
      <alignment horizontal="left" vertical="center"/>
      <protection/>
    </xf>
    <xf numFmtId="183" fontId="11" fillId="0" borderId="17" xfId="0" applyNumberFormat="1" applyFont="1" applyBorder="1" applyAlignment="1" applyProtection="1">
      <alignment horizontal="center" vertical="center"/>
      <protection locked="0"/>
    </xf>
    <xf numFmtId="0" fontId="11" fillId="0" borderId="99" xfId="0" applyFont="1" applyBorder="1" applyAlignment="1" applyProtection="1">
      <alignment horizontal="center" vertical="center" wrapText="1"/>
      <protection/>
    </xf>
    <xf numFmtId="0" fontId="11" fillId="0" borderId="104" xfId="0" applyFont="1" applyBorder="1" applyAlignment="1" applyProtection="1">
      <alignment horizontal="center" vertical="center" wrapText="1"/>
      <protection/>
    </xf>
    <xf numFmtId="0" fontId="11" fillId="0" borderId="100" xfId="0" applyFont="1" applyBorder="1" applyAlignment="1" applyProtection="1">
      <alignment vertical="top" wrapText="1"/>
      <protection locked="0"/>
    </xf>
    <xf numFmtId="0" fontId="11" fillId="0" borderId="97" xfId="0" applyFont="1" applyBorder="1" applyAlignment="1" applyProtection="1">
      <alignment vertical="top" wrapText="1"/>
      <protection locked="0"/>
    </xf>
    <xf numFmtId="0" fontId="11" fillId="0" borderId="98" xfId="0" applyFont="1" applyBorder="1" applyAlignment="1" applyProtection="1">
      <alignment vertical="top" wrapText="1"/>
      <protection locked="0"/>
    </xf>
    <xf numFmtId="0" fontId="11" fillId="0" borderId="49"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05" xfId="0" applyFont="1" applyBorder="1" applyAlignment="1" applyProtection="1">
      <alignment vertical="top" wrapText="1"/>
      <protection locked="0"/>
    </xf>
    <xf numFmtId="0" fontId="11" fillId="0" borderId="13" xfId="0" applyFont="1" applyBorder="1" applyAlignment="1" applyProtection="1">
      <alignment vertical="top" wrapText="1"/>
      <protection locked="0"/>
    </xf>
    <xf numFmtId="0" fontId="11" fillId="0" borderId="16" xfId="0" applyFont="1" applyBorder="1" applyAlignment="1" applyProtection="1">
      <alignment vertical="top" wrapText="1"/>
      <protection locked="0"/>
    </xf>
    <xf numFmtId="0" fontId="11" fillId="0" borderId="17" xfId="0" applyFont="1" applyBorder="1" applyAlignment="1" applyProtection="1">
      <alignment vertical="top" wrapText="1"/>
      <protection locked="0"/>
    </xf>
    <xf numFmtId="0" fontId="11" fillId="0" borderId="0" xfId="0" applyFont="1" applyAlignment="1" applyProtection="1">
      <alignment horizontal="center" vertical="center" wrapText="1"/>
      <protection/>
    </xf>
    <xf numFmtId="0" fontId="11" fillId="0" borderId="101" xfId="0" applyFont="1" applyBorder="1" applyAlignment="1" applyProtection="1">
      <alignment horizontal="left" vertical="center"/>
      <protection locked="0"/>
    </xf>
    <xf numFmtId="0" fontId="11" fillId="0" borderId="102" xfId="0" applyFont="1" applyBorder="1" applyAlignment="1" applyProtection="1">
      <alignment horizontal="left" vertical="center"/>
      <protection locked="0"/>
    </xf>
    <xf numFmtId="0" fontId="11" fillId="0" borderId="106" xfId="0" applyFont="1" applyBorder="1" applyAlignment="1" applyProtection="1">
      <alignment vertical="center"/>
      <protection locked="0"/>
    </xf>
    <xf numFmtId="0" fontId="11" fillId="0" borderId="86" xfId="0" applyFont="1" applyBorder="1" applyAlignment="1" applyProtection="1">
      <alignment vertical="center"/>
      <protection locked="0"/>
    </xf>
    <xf numFmtId="0" fontId="11" fillId="0" borderId="107" xfId="0" applyFont="1" applyBorder="1" applyAlignment="1" applyProtection="1">
      <alignment vertical="center"/>
      <protection locked="0"/>
    </xf>
    <xf numFmtId="0" fontId="13" fillId="0" borderId="18" xfId="0" applyFont="1" applyBorder="1" applyAlignment="1" applyProtection="1">
      <alignment horizontal="left" vertical="center" wrapText="1" indent="1"/>
      <protection/>
    </xf>
    <xf numFmtId="0" fontId="13" fillId="0" borderId="18" xfId="0" applyFont="1" applyBorder="1" applyAlignment="1" applyProtection="1">
      <alignment horizontal="left" vertical="center" indent="1"/>
      <protection/>
    </xf>
    <xf numFmtId="184" fontId="11" fillId="35" borderId="18" xfId="48" applyNumberFormat="1" applyFont="1" applyFill="1" applyBorder="1" applyAlignment="1" applyProtection="1">
      <alignment horizontal="right" vertical="center"/>
      <protection/>
    </xf>
    <xf numFmtId="0" fontId="11" fillId="0" borderId="18" xfId="0" applyFont="1" applyBorder="1" applyAlignment="1" applyProtection="1">
      <alignment horizontal="left" vertical="center" wrapText="1" indent="1"/>
      <protection/>
    </xf>
    <xf numFmtId="0" fontId="11" fillId="0" borderId="18" xfId="0" applyFont="1" applyBorder="1" applyAlignment="1" applyProtection="1">
      <alignment horizontal="left" vertical="center" indent="1"/>
      <protection/>
    </xf>
    <xf numFmtId="0" fontId="11" fillId="0" borderId="13"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13" xfId="0" applyFont="1" applyBorder="1" applyAlignment="1" applyProtection="1">
      <alignment vertical="top"/>
      <protection locked="0"/>
    </xf>
    <xf numFmtId="0" fontId="11" fillId="0" borderId="16" xfId="0" applyFont="1" applyBorder="1" applyAlignment="1" applyProtection="1">
      <alignment vertical="top"/>
      <protection locked="0"/>
    </xf>
    <xf numFmtId="0" fontId="11" fillId="0" borderId="17" xfId="0" applyFont="1" applyBorder="1" applyAlignment="1" applyProtection="1">
      <alignment vertical="top"/>
      <protection locked="0"/>
    </xf>
    <xf numFmtId="0" fontId="11" fillId="0" borderId="27"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19" xfId="0" applyFont="1" applyBorder="1" applyAlignment="1" applyProtection="1">
      <alignment horizontal="left" vertical="center" shrinkToFit="1"/>
      <protection/>
    </xf>
    <xf numFmtId="0" fontId="11" fillId="0" borderId="20" xfId="0" applyFont="1" applyBorder="1" applyAlignment="1" applyProtection="1">
      <alignment horizontal="left" vertical="center" shrinkToFit="1"/>
      <protection/>
    </xf>
    <xf numFmtId="0" fontId="16" fillId="0" borderId="17" xfId="0" applyFont="1" applyBorder="1" applyAlignment="1" applyProtection="1">
      <alignment horizontal="center" vertical="center"/>
      <protection/>
    </xf>
    <xf numFmtId="0" fontId="16" fillId="0" borderId="26"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177" fontId="11" fillId="0" borderId="19" xfId="0" applyNumberFormat="1"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18" xfId="0" applyFont="1" applyBorder="1" applyAlignment="1" applyProtection="1">
      <alignment horizontal="center" vertical="center"/>
      <protection/>
    </xf>
    <xf numFmtId="182" fontId="11" fillId="0" borderId="99" xfId="0" applyNumberFormat="1" applyFont="1" applyBorder="1" applyAlignment="1" applyProtection="1">
      <alignment horizontal="right" vertical="center"/>
      <protection locked="0"/>
    </xf>
    <xf numFmtId="182" fontId="11" fillId="0" borderId="99" xfId="0" applyNumberFormat="1" applyFont="1" applyBorder="1" applyAlignment="1" applyProtection="1">
      <alignment horizontal="right" vertical="center"/>
      <protection/>
    </xf>
    <xf numFmtId="179" fontId="11" fillId="0" borderId="99" xfId="0" applyNumberFormat="1" applyFont="1" applyBorder="1" applyAlignment="1" applyProtection="1">
      <alignment horizontal="center" vertical="center"/>
      <protection/>
    </xf>
    <xf numFmtId="0" fontId="14" fillId="0" borderId="18" xfId="0" applyFont="1" applyBorder="1" applyAlignment="1" applyProtection="1">
      <alignment horizontal="center" vertical="center" wrapText="1"/>
      <protection/>
    </xf>
    <xf numFmtId="0" fontId="11" fillId="0" borderId="100"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1" fillId="0" borderId="98"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4" fillId="0" borderId="104" xfId="0" applyFont="1" applyBorder="1" applyAlignment="1" applyProtection="1">
      <alignment horizontal="center" vertical="center" wrapText="1"/>
      <protection/>
    </xf>
    <xf numFmtId="0" fontId="14" fillId="0" borderId="26" xfId="0" applyFont="1" applyBorder="1" applyAlignment="1" applyProtection="1">
      <alignment horizontal="center" vertical="center" wrapText="1"/>
      <protection/>
    </xf>
    <xf numFmtId="0" fontId="14" fillId="0" borderId="99" xfId="0" applyFont="1" applyBorder="1" applyAlignment="1" applyProtection="1">
      <alignment horizontal="center" vertical="center" wrapText="1"/>
      <protection/>
    </xf>
    <xf numFmtId="0" fontId="11" fillId="0" borderId="97" xfId="0" applyFont="1" applyBorder="1" applyAlignment="1" applyProtection="1">
      <alignment horizontal="center" vertical="center"/>
      <protection/>
    </xf>
    <xf numFmtId="0" fontId="11" fillId="0" borderId="98" xfId="0" applyFont="1" applyBorder="1" applyAlignment="1" applyProtection="1">
      <alignment horizontal="center" vertical="center"/>
      <protection/>
    </xf>
    <xf numFmtId="0" fontId="11" fillId="0" borderId="108" xfId="0" applyFont="1" applyBorder="1" applyAlignment="1" applyProtection="1">
      <alignment horizontal="center" vertical="center" wrapText="1"/>
      <protection/>
    </xf>
    <xf numFmtId="0" fontId="15" fillId="0" borderId="18" xfId="0" applyFont="1" applyBorder="1" applyAlignment="1" applyProtection="1">
      <alignment horizontal="center" vertical="center"/>
      <protection/>
    </xf>
    <xf numFmtId="185" fontId="11" fillId="0" borderId="18" xfId="0" applyNumberFormat="1" applyFont="1" applyBorder="1" applyAlignment="1" applyProtection="1">
      <alignment horizontal="center" vertical="center"/>
      <protection locked="0"/>
    </xf>
    <xf numFmtId="182" fontId="11" fillId="0" borderId="98" xfId="0" applyNumberFormat="1" applyFont="1" applyBorder="1" applyAlignment="1" applyProtection="1">
      <alignment horizontal="right" vertical="center"/>
      <protection locked="0"/>
    </xf>
    <xf numFmtId="182" fontId="11" fillId="0" borderId="18" xfId="0" applyNumberFormat="1" applyFont="1" applyBorder="1" applyAlignment="1" applyProtection="1">
      <alignment horizontal="center" vertical="center"/>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11" fillId="0" borderId="27"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15" fillId="0" borderId="19" xfId="0" applyFont="1" applyBorder="1" applyAlignment="1" applyProtection="1">
      <alignment horizontal="left" vertical="center"/>
      <protection/>
    </xf>
    <xf numFmtId="182" fontId="0" fillId="0" borderId="18" xfId="0" applyNumberFormat="1" applyBorder="1" applyAlignment="1" applyProtection="1">
      <alignment horizontal="center" vertical="center"/>
      <protection locked="0"/>
    </xf>
    <xf numFmtId="0" fontId="12" fillId="0" borderId="0" xfId="0" applyFont="1" applyAlignment="1" applyProtection="1">
      <alignment horizontal="center" vertical="center" wrapText="1"/>
      <protection/>
    </xf>
    <xf numFmtId="0" fontId="11" fillId="0" borderId="27" xfId="0" applyFont="1" applyBorder="1" applyAlignment="1" applyProtection="1">
      <alignment horizontal="left" vertical="center" shrinkToFit="1"/>
      <protection locked="0"/>
    </xf>
    <xf numFmtId="0" fontId="11" fillId="0" borderId="19" xfId="0" applyFont="1" applyBorder="1" applyAlignment="1" applyProtection="1">
      <alignment horizontal="left" vertical="center" shrinkToFit="1"/>
      <protection locked="0"/>
    </xf>
    <xf numFmtId="0" fontId="11" fillId="0" borderId="20" xfId="0" applyFont="1" applyBorder="1" applyAlignment="1" applyProtection="1">
      <alignment horizontal="left" vertical="center" shrinkToFit="1"/>
      <protection locked="0"/>
    </xf>
    <xf numFmtId="0" fontId="11" fillId="0" borderId="100" xfId="0" applyFont="1" applyBorder="1" applyAlignment="1" applyProtection="1">
      <alignment horizontal="left" vertical="center" shrinkToFit="1"/>
      <protection locked="0"/>
    </xf>
    <xf numFmtId="0" fontId="11" fillId="0" borderId="97" xfId="0" applyFont="1" applyBorder="1" applyAlignment="1" applyProtection="1">
      <alignment horizontal="left" vertical="center" shrinkToFit="1"/>
      <protection locked="0"/>
    </xf>
    <xf numFmtId="0" fontId="11" fillId="0" borderId="98" xfId="0" applyFont="1" applyBorder="1" applyAlignment="1" applyProtection="1">
      <alignment horizontal="left" vertical="center" shrinkToFit="1"/>
      <protection locked="0"/>
    </xf>
    <xf numFmtId="0" fontId="11" fillId="0" borderId="46" xfId="0" applyFont="1" applyBorder="1" applyAlignment="1" applyProtection="1">
      <alignment horizontal="center" vertical="center" shrinkToFit="1"/>
      <protection locked="0"/>
    </xf>
    <xf numFmtId="0" fontId="11" fillId="0" borderId="86" xfId="0" applyFont="1" applyBorder="1" applyAlignment="1" applyProtection="1">
      <alignment horizontal="center" vertical="center" shrinkToFit="1"/>
      <protection locked="0"/>
    </xf>
    <xf numFmtId="0" fontId="11" fillId="0" borderId="107" xfId="0" applyFont="1" applyBorder="1" applyAlignment="1" applyProtection="1">
      <alignment horizontal="center" vertical="center" shrinkToFit="1"/>
      <protection locked="0"/>
    </xf>
    <xf numFmtId="0" fontId="11" fillId="0" borderId="100" xfId="0" applyFont="1" applyBorder="1" applyAlignment="1" applyProtection="1">
      <alignment horizontal="center" wrapText="1"/>
      <protection/>
    </xf>
    <xf numFmtId="0" fontId="11" fillId="0" borderId="97" xfId="0" applyFont="1" applyBorder="1" applyAlignment="1" applyProtection="1">
      <alignment horizontal="center" wrapText="1"/>
      <protection/>
    </xf>
    <xf numFmtId="0" fontId="11" fillId="0" borderId="98" xfId="0" applyFont="1" applyBorder="1" applyAlignment="1" applyProtection="1">
      <alignment horizontal="center" wrapText="1"/>
      <protection/>
    </xf>
    <xf numFmtId="0" fontId="11" fillId="0" borderId="49" xfId="0" applyFont="1" applyBorder="1" applyAlignment="1" applyProtection="1">
      <alignment horizontal="center" wrapText="1"/>
      <protection/>
    </xf>
    <xf numFmtId="0" fontId="11" fillId="0" borderId="0" xfId="0" applyFont="1" applyBorder="1" applyAlignment="1" applyProtection="1">
      <alignment horizontal="center" wrapText="1"/>
      <protection/>
    </xf>
    <xf numFmtId="0" fontId="11" fillId="0" borderId="105" xfId="0" applyFont="1" applyBorder="1" applyAlignment="1" applyProtection="1">
      <alignment horizontal="center" wrapText="1"/>
      <protection/>
    </xf>
    <xf numFmtId="0" fontId="11" fillId="0" borderId="13" xfId="0" applyFont="1" applyBorder="1" applyAlignment="1" applyProtection="1">
      <alignment horizontal="center" wrapText="1"/>
      <protection/>
    </xf>
    <xf numFmtId="0" fontId="11" fillId="0" borderId="16" xfId="0" applyFont="1" applyBorder="1" applyAlignment="1" applyProtection="1">
      <alignment horizontal="center" wrapText="1"/>
      <protection/>
    </xf>
    <xf numFmtId="0" fontId="11" fillId="0" borderId="17" xfId="0" applyFont="1" applyBorder="1" applyAlignment="1" applyProtection="1">
      <alignment horizontal="center" wrapText="1"/>
      <protection/>
    </xf>
    <xf numFmtId="0" fontId="11" fillId="0" borderId="47" xfId="0" applyFont="1" applyBorder="1" applyAlignment="1" applyProtection="1">
      <alignment vertical="center"/>
      <protection/>
    </xf>
    <xf numFmtId="0" fontId="11" fillId="0" borderId="101" xfId="0" applyFont="1" applyBorder="1" applyAlignment="1" applyProtection="1">
      <alignment vertical="center"/>
      <protection/>
    </xf>
    <xf numFmtId="0" fontId="11" fillId="0" borderId="109" xfId="0" applyFont="1" applyBorder="1" applyAlignment="1" applyProtection="1">
      <alignment vertical="center"/>
      <protection/>
    </xf>
    <xf numFmtId="0" fontId="11" fillId="0" borderId="110" xfId="0" applyFont="1" applyBorder="1" applyAlignment="1" applyProtection="1">
      <alignment vertical="center" wrapText="1"/>
      <protection/>
    </xf>
    <xf numFmtId="0" fontId="11" fillId="0" borderId="97" xfId="0" applyFont="1" applyBorder="1" applyAlignment="1" applyProtection="1">
      <alignment vertical="center" wrapText="1"/>
      <protection/>
    </xf>
    <xf numFmtId="0" fontId="11" fillId="0" borderId="98" xfId="0" applyFont="1" applyBorder="1" applyAlignment="1" applyProtection="1">
      <alignment vertical="center" wrapText="1"/>
      <protection/>
    </xf>
    <xf numFmtId="0" fontId="11" fillId="0" borderId="111" xfId="0" applyFont="1" applyBorder="1" applyAlignment="1" applyProtection="1">
      <alignment vertical="center" wrapText="1"/>
      <protection/>
    </xf>
    <xf numFmtId="0" fontId="11" fillId="0" borderId="0" xfId="0" applyFont="1" applyBorder="1" applyAlignment="1" applyProtection="1">
      <alignment vertical="center" wrapText="1"/>
      <protection/>
    </xf>
    <xf numFmtId="0" fontId="11" fillId="0" borderId="105" xfId="0" applyFont="1" applyBorder="1" applyAlignment="1" applyProtection="1">
      <alignment vertical="center" wrapText="1"/>
      <protection/>
    </xf>
    <xf numFmtId="0" fontId="11" fillId="0" borderId="112" xfId="0" applyFont="1" applyBorder="1" applyAlignment="1" applyProtection="1">
      <alignment vertical="center" wrapText="1"/>
      <protection/>
    </xf>
    <xf numFmtId="0" fontId="11" fillId="0" borderId="16" xfId="0" applyFont="1" applyBorder="1" applyAlignment="1" applyProtection="1">
      <alignment vertical="center" wrapText="1"/>
      <protection/>
    </xf>
    <xf numFmtId="0" fontId="11" fillId="0" borderId="17" xfId="0" applyFont="1" applyBorder="1" applyAlignment="1" applyProtection="1">
      <alignment vertical="center" wrapText="1"/>
      <protection/>
    </xf>
    <xf numFmtId="0" fontId="11" fillId="0" borderId="103" xfId="0" applyFont="1" applyBorder="1" applyAlignment="1" applyProtection="1">
      <alignment vertical="center"/>
      <protection/>
    </xf>
    <xf numFmtId="0" fontId="11" fillId="0" borderId="48" xfId="0" applyFont="1" applyBorder="1" applyAlignment="1" applyProtection="1">
      <alignment vertical="center"/>
      <protection/>
    </xf>
    <xf numFmtId="0" fontId="11" fillId="0" borderId="113" xfId="0" applyFont="1" applyBorder="1" applyAlignment="1" applyProtection="1">
      <alignment vertical="center"/>
      <protection/>
    </xf>
    <xf numFmtId="0" fontId="11" fillId="0" borderId="106" xfId="0" applyFont="1" applyBorder="1" applyAlignment="1" applyProtection="1">
      <alignment vertical="center"/>
      <protection/>
    </xf>
    <xf numFmtId="0" fontId="11" fillId="0" borderId="86" xfId="0" applyFont="1" applyBorder="1" applyAlignment="1" applyProtection="1">
      <alignment vertical="center"/>
      <protection/>
    </xf>
    <xf numFmtId="0" fontId="11" fillId="0" borderId="114"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11" fillId="0" borderId="101" xfId="0" applyFont="1" applyBorder="1" applyAlignment="1" applyProtection="1">
      <alignment horizontal="left" vertical="center" shrinkToFit="1"/>
      <protection locked="0"/>
    </xf>
    <xf numFmtId="0" fontId="11" fillId="0" borderId="102" xfId="0" applyFont="1" applyBorder="1" applyAlignment="1" applyProtection="1">
      <alignment horizontal="left" vertical="center" shrinkToFit="1"/>
      <protection locked="0"/>
    </xf>
    <xf numFmtId="0" fontId="11" fillId="0" borderId="48" xfId="0" applyFont="1" applyBorder="1" applyAlignment="1" applyProtection="1">
      <alignment horizontal="left" vertical="center" shrinkToFit="1"/>
      <protection locked="0"/>
    </xf>
    <xf numFmtId="0" fontId="11" fillId="0" borderId="45" xfId="0" applyFont="1" applyBorder="1" applyAlignment="1" applyProtection="1">
      <alignment horizontal="left" vertical="center" shrinkToFit="1"/>
      <protection locked="0"/>
    </xf>
    <xf numFmtId="0" fontId="11" fillId="0" borderId="86" xfId="0" applyFont="1" applyBorder="1" applyAlignment="1" applyProtection="1">
      <alignment horizontal="left" vertical="center" shrinkToFit="1"/>
      <protection locked="0"/>
    </xf>
    <xf numFmtId="0" fontId="11" fillId="0" borderId="114" xfId="0" applyFont="1" applyBorder="1" applyAlignment="1" applyProtection="1">
      <alignment horizontal="left" vertical="center" shrinkToFit="1"/>
      <protection locked="0"/>
    </xf>
    <xf numFmtId="0" fontId="11" fillId="0" borderId="46" xfId="0" applyFont="1" applyBorder="1" applyAlignment="1" applyProtection="1">
      <alignment horizontal="center" vertical="center" shrinkToFit="1"/>
      <protection/>
    </xf>
    <xf numFmtId="0" fontId="11" fillId="0" borderId="114" xfId="0" applyFont="1" applyBorder="1" applyAlignment="1" applyProtection="1">
      <alignment horizontal="center" vertical="center" shrinkToFit="1"/>
      <protection/>
    </xf>
    <xf numFmtId="0" fontId="16" fillId="0" borderId="16" xfId="0" applyFont="1" applyBorder="1" applyAlignment="1" applyProtection="1">
      <alignment horizontal="center" vertical="center" shrinkToFit="1"/>
      <protection/>
    </xf>
    <xf numFmtId="0" fontId="11" fillId="0" borderId="115" xfId="0" applyFont="1" applyBorder="1" applyAlignment="1" applyProtection="1">
      <alignment horizontal="left" vertical="center" shrinkToFit="1"/>
      <protection locked="0"/>
    </xf>
    <xf numFmtId="0" fontId="11" fillId="0" borderId="53" xfId="0" applyFont="1" applyBorder="1" applyAlignment="1" applyProtection="1">
      <alignment horizontal="center" vertical="center"/>
      <protection/>
    </xf>
    <xf numFmtId="0" fontId="11" fillId="0" borderId="51" xfId="0" applyFont="1" applyBorder="1" applyAlignment="1" applyProtection="1">
      <alignment horizontal="center" vertical="center"/>
      <protection/>
    </xf>
    <xf numFmtId="0" fontId="11" fillId="0" borderId="52" xfId="0" applyFont="1" applyBorder="1" applyAlignment="1" applyProtection="1">
      <alignment horizontal="center" vertical="center"/>
      <protection/>
    </xf>
    <xf numFmtId="0" fontId="11" fillId="0" borderId="116" xfId="0" applyFont="1" applyBorder="1" applyAlignment="1" applyProtection="1">
      <alignment vertical="center"/>
      <protection/>
    </xf>
    <xf numFmtId="0" fontId="11" fillId="0" borderId="18" xfId="0" applyFont="1" applyBorder="1" applyAlignment="1" applyProtection="1">
      <alignment horizontal="left" vertical="center" shrinkToFit="1"/>
      <protection locked="0"/>
    </xf>
    <xf numFmtId="0" fontId="11" fillId="0" borderId="26" xfId="0" applyFont="1" applyBorder="1" applyAlignment="1" applyProtection="1">
      <alignment horizontal="left" vertical="center" shrinkToFit="1"/>
      <protection locked="0"/>
    </xf>
    <xf numFmtId="0" fontId="13" fillId="0" borderId="27" xfId="0" applyFont="1" applyBorder="1" applyAlignment="1" applyProtection="1">
      <alignment horizontal="left" vertical="top" wrapText="1"/>
      <protection locked="0"/>
    </xf>
    <xf numFmtId="0" fontId="13" fillId="0" borderId="19"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7" fillId="0" borderId="0" xfId="0" applyFont="1" applyAlignment="1" applyProtection="1">
      <alignment horizontal="justify" vertical="center"/>
      <protection/>
    </xf>
    <xf numFmtId="0" fontId="11" fillId="0" borderId="53" xfId="0" applyFont="1" applyBorder="1" applyAlignment="1" applyProtection="1">
      <alignment horizontal="center" vertical="center" wrapText="1"/>
      <protection/>
    </xf>
    <xf numFmtId="0" fontId="11" fillId="0" borderId="51" xfId="0" applyFont="1" applyBorder="1" applyAlignment="1" applyProtection="1">
      <alignment horizontal="center" vertical="center" wrapText="1"/>
      <protection/>
    </xf>
    <xf numFmtId="0" fontId="11" fillId="0" borderId="52" xfId="0" applyFont="1" applyBorder="1" applyAlignment="1" applyProtection="1">
      <alignment horizontal="center" vertical="center" wrapText="1"/>
      <protection/>
    </xf>
    <xf numFmtId="178" fontId="11" fillId="0" borderId="117" xfId="0" applyNumberFormat="1" applyFont="1" applyBorder="1" applyAlignment="1" applyProtection="1">
      <alignment horizontal="right" vertical="center" wrapText="1"/>
      <protection/>
    </xf>
    <xf numFmtId="178" fontId="11" fillId="0" borderId="118" xfId="0" applyNumberFormat="1" applyFont="1" applyBorder="1" applyAlignment="1" applyProtection="1">
      <alignment horizontal="right" vertical="center" wrapText="1"/>
      <protection/>
    </xf>
    <xf numFmtId="178" fontId="11" fillId="0" borderId="119" xfId="0" applyNumberFormat="1" applyFont="1" applyBorder="1" applyAlignment="1" applyProtection="1">
      <alignment horizontal="right" vertical="center" wrapText="1"/>
      <protection/>
    </xf>
    <xf numFmtId="178" fontId="11" fillId="0" borderId="53" xfId="0" applyNumberFormat="1" applyFont="1" applyBorder="1" applyAlignment="1" applyProtection="1">
      <alignment horizontal="right" vertical="center" shrinkToFit="1"/>
      <protection/>
    </xf>
    <xf numFmtId="178" fontId="11" fillId="0" borderId="51" xfId="0" applyNumberFormat="1" applyFont="1" applyBorder="1" applyAlignment="1" applyProtection="1">
      <alignment horizontal="right" vertical="center" shrinkToFit="1"/>
      <protection/>
    </xf>
    <xf numFmtId="0" fontId="11" fillId="0" borderId="0" xfId="0" applyFont="1" applyAlignment="1" applyProtection="1">
      <alignment horizontal="justify" vertical="center"/>
      <protection/>
    </xf>
    <xf numFmtId="184" fontId="11" fillId="0" borderId="27" xfId="0" applyNumberFormat="1" applyFont="1" applyBorder="1" applyAlignment="1" applyProtection="1">
      <alignment horizontal="right" vertical="center" shrinkToFit="1"/>
      <protection locked="0"/>
    </xf>
    <xf numFmtId="184" fontId="11" fillId="0" borderId="19" xfId="0" applyNumberFormat="1" applyFont="1" applyBorder="1" applyAlignment="1" applyProtection="1">
      <alignment horizontal="right" vertical="center" shrinkToFit="1"/>
      <protection locked="0"/>
    </xf>
    <xf numFmtId="184" fontId="11" fillId="0" borderId="20" xfId="0" applyNumberFormat="1" applyFont="1" applyBorder="1" applyAlignment="1" applyProtection="1">
      <alignment horizontal="right" vertical="center" shrinkToFit="1"/>
      <protection locked="0"/>
    </xf>
    <xf numFmtId="178" fontId="11" fillId="0" borderId="27" xfId="0" applyNumberFormat="1" applyFont="1" applyBorder="1" applyAlignment="1" applyProtection="1">
      <alignment horizontal="right" vertical="center" shrinkToFit="1"/>
      <protection locked="0"/>
    </xf>
    <xf numFmtId="178" fontId="11" fillId="0" borderId="19" xfId="0" applyNumberFormat="1" applyFont="1" applyBorder="1" applyAlignment="1" applyProtection="1">
      <alignment horizontal="right" vertical="center" shrinkToFit="1"/>
      <protection locked="0"/>
    </xf>
    <xf numFmtId="0" fontId="11" fillId="0" borderId="78" xfId="0" applyFont="1" applyBorder="1" applyAlignment="1" applyProtection="1">
      <alignment horizontal="left" vertical="center" shrinkToFit="1"/>
      <protection locked="0"/>
    </xf>
    <xf numFmtId="0" fontId="11" fillId="0" borderId="120" xfId="0" applyFont="1" applyBorder="1" applyAlignment="1" applyProtection="1">
      <alignment horizontal="left" vertical="center" shrinkToFit="1"/>
      <protection locked="0"/>
    </xf>
    <xf numFmtId="0" fontId="11" fillId="0" borderId="25" xfId="0" applyFont="1" applyBorder="1" applyAlignment="1" applyProtection="1">
      <alignment horizontal="left" vertical="center" shrinkToFit="1"/>
      <protection locked="0"/>
    </xf>
    <xf numFmtId="178" fontId="11" fillId="0" borderId="78" xfId="0" applyNumberFormat="1" applyFont="1" applyBorder="1" applyAlignment="1" applyProtection="1">
      <alignment horizontal="right" vertical="center" shrinkToFit="1"/>
      <protection locked="0"/>
    </xf>
    <xf numFmtId="178" fontId="11" fillId="0" borderId="120" xfId="0" applyNumberFormat="1" applyFont="1" applyBorder="1" applyAlignment="1" applyProtection="1">
      <alignment horizontal="right" vertical="center" shrinkToFit="1"/>
      <protection locked="0"/>
    </xf>
    <xf numFmtId="0" fontId="11" fillId="0" borderId="104" xfId="0" applyFont="1" applyBorder="1" applyAlignment="1" applyProtection="1">
      <alignment horizontal="center" vertical="center"/>
      <protection/>
    </xf>
    <xf numFmtId="0" fontId="11" fillId="0" borderId="121" xfId="0" applyFont="1" applyBorder="1" applyAlignment="1" applyProtection="1">
      <alignment horizontal="center" vertical="center"/>
      <protection/>
    </xf>
    <xf numFmtId="0" fontId="11" fillId="0" borderId="13" xfId="0" applyFont="1" applyBorder="1" applyAlignment="1" applyProtection="1">
      <alignment horizontal="left" vertical="center" shrinkToFit="1"/>
      <protection locked="0"/>
    </xf>
    <xf numFmtId="0" fontId="11" fillId="0" borderId="16" xfId="0" applyFont="1" applyBorder="1" applyAlignment="1" applyProtection="1">
      <alignment horizontal="left" vertical="center" shrinkToFit="1"/>
      <protection locked="0"/>
    </xf>
    <xf numFmtId="0" fontId="11" fillId="0" borderId="17" xfId="0" applyFont="1" applyBorder="1" applyAlignment="1" applyProtection="1">
      <alignment horizontal="left" vertical="center" shrinkToFit="1"/>
      <protection locked="0"/>
    </xf>
    <xf numFmtId="178" fontId="11" fillId="0" borderId="13" xfId="0" applyNumberFormat="1" applyFont="1" applyBorder="1" applyAlignment="1" applyProtection="1">
      <alignment horizontal="right" vertical="center" shrinkToFit="1"/>
      <protection locked="0"/>
    </xf>
    <xf numFmtId="178" fontId="11" fillId="0" borderId="16" xfId="0" applyNumberFormat="1" applyFont="1" applyBorder="1" applyAlignment="1" applyProtection="1">
      <alignment horizontal="right" vertical="center" shrinkToFit="1"/>
      <protection locked="0"/>
    </xf>
    <xf numFmtId="0" fontId="11" fillId="0" borderId="99" xfId="0" applyFont="1" applyBorder="1" applyAlignment="1" applyProtection="1">
      <alignment horizontal="center" vertical="center"/>
      <protection/>
    </xf>
    <xf numFmtId="0" fontId="11" fillId="0" borderId="100" xfId="0" applyFont="1" applyBorder="1" applyAlignment="1" applyProtection="1">
      <alignment horizontal="center" vertical="center" wrapText="1"/>
      <protection/>
    </xf>
    <xf numFmtId="0" fontId="11" fillId="0" borderId="97" xfId="0" applyFont="1" applyBorder="1" applyAlignment="1" applyProtection="1">
      <alignment horizontal="center" vertical="center" wrapText="1"/>
      <protection/>
    </xf>
    <xf numFmtId="0" fontId="11" fillId="0" borderId="98" xfId="0" applyFont="1" applyBorder="1" applyAlignment="1" applyProtection="1">
      <alignment horizontal="center" vertical="center" wrapText="1"/>
      <protection/>
    </xf>
    <xf numFmtId="0" fontId="11" fillId="0" borderId="49"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105" xfId="0" applyFont="1" applyBorder="1" applyAlignment="1" applyProtection="1">
      <alignment horizontal="center" vertical="center" wrapText="1"/>
      <protection/>
    </xf>
    <xf numFmtId="0" fontId="11" fillId="0" borderId="122" xfId="0" applyFont="1" applyBorder="1" applyAlignment="1" applyProtection="1">
      <alignment horizontal="center" vertical="center" wrapText="1"/>
      <protection/>
    </xf>
    <xf numFmtId="0" fontId="11" fillId="0" borderId="123" xfId="0" applyFont="1" applyBorder="1" applyAlignment="1" applyProtection="1">
      <alignment horizontal="center" vertical="center" wrapText="1"/>
      <protection/>
    </xf>
    <xf numFmtId="0" fontId="11" fillId="0" borderId="124" xfId="0" applyFont="1" applyBorder="1" applyAlignment="1" applyProtection="1">
      <alignment horizontal="center" vertical="center" shrinkToFit="1"/>
      <protection/>
    </xf>
    <xf numFmtId="0" fontId="11" fillId="0" borderId="98" xfId="0" applyFont="1" applyBorder="1" applyAlignment="1" applyProtection="1">
      <alignment horizontal="center" vertical="center" shrinkToFit="1"/>
      <protection/>
    </xf>
    <xf numFmtId="0" fontId="11" fillId="0" borderId="125" xfId="0" applyFont="1" applyBorder="1" applyAlignment="1" applyProtection="1">
      <alignment horizontal="center" vertical="center" shrinkToFit="1"/>
      <protection/>
    </xf>
    <xf numFmtId="0" fontId="11" fillId="0" borderId="105" xfId="0" applyFont="1" applyBorder="1" applyAlignment="1" applyProtection="1">
      <alignment horizontal="center" vertical="center" shrinkToFit="1"/>
      <protection/>
    </xf>
    <xf numFmtId="178" fontId="11" fillId="0" borderId="18" xfId="0" applyNumberFormat="1" applyFont="1" applyBorder="1" applyAlignment="1" applyProtection="1">
      <alignment horizontal="right" vertical="center" shrinkToFit="1"/>
      <protection locked="0"/>
    </xf>
    <xf numFmtId="177" fontId="11" fillId="0" borderId="27" xfId="0" applyNumberFormat="1" applyFont="1" applyBorder="1" applyAlignment="1" applyProtection="1">
      <alignment vertical="center"/>
      <protection locked="0"/>
    </xf>
    <xf numFmtId="177" fontId="11" fillId="0" borderId="19" xfId="0" applyNumberFormat="1" applyFont="1" applyBorder="1" applyAlignment="1" applyProtection="1">
      <alignment vertical="center"/>
      <protection locked="0"/>
    </xf>
    <xf numFmtId="177" fontId="11" fillId="0" borderId="20" xfId="0" applyNumberFormat="1" applyFont="1" applyBorder="1" applyAlignment="1" applyProtection="1">
      <alignment vertical="center"/>
      <protection locked="0"/>
    </xf>
    <xf numFmtId="0" fontId="18" fillId="0" borderId="27" xfId="0" applyFont="1" applyBorder="1" applyAlignment="1" applyProtection="1">
      <alignment horizontal="left" vertical="center" wrapText="1"/>
      <protection/>
    </xf>
    <xf numFmtId="0" fontId="18" fillId="0" borderId="19" xfId="0" applyFont="1" applyBorder="1" applyAlignment="1" applyProtection="1">
      <alignment horizontal="left" vertical="center" wrapText="1"/>
      <protection/>
    </xf>
    <xf numFmtId="0" fontId="18" fillId="0" borderId="20" xfId="0" applyFont="1" applyBorder="1" applyAlignment="1" applyProtection="1">
      <alignment horizontal="left" vertical="center" wrapText="1"/>
      <protection/>
    </xf>
    <xf numFmtId="0" fontId="13" fillId="0" borderId="55" xfId="0" applyFont="1" applyBorder="1" applyAlignment="1" applyProtection="1">
      <alignment horizontal="left" vertical="top" wrapText="1"/>
      <protection locked="0"/>
    </xf>
    <xf numFmtId="178" fontId="11" fillId="0" borderId="126" xfId="0" applyNumberFormat="1" applyFont="1" applyBorder="1" applyAlignment="1" applyProtection="1">
      <alignment horizontal="right" vertical="center"/>
      <protection/>
    </xf>
    <xf numFmtId="38" fontId="11" fillId="0" borderId="126" xfId="48" applyFont="1" applyBorder="1" applyAlignment="1" applyProtection="1">
      <alignment horizontal="right" vertical="center" wrapText="1"/>
      <protection/>
    </xf>
    <xf numFmtId="0" fontId="18" fillId="0" borderId="126" xfId="0" applyFont="1" applyBorder="1" applyAlignment="1" applyProtection="1">
      <alignment horizontal="left" vertical="center" wrapText="1"/>
      <protection/>
    </xf>
    <xf numFmtId="0" fontId="11" fillId="0" borderId="0" xfId="0" applyFont="1" applyBorder="1" applyAlignment="1" applyProtection="1">
      <alignment horizontal="left" vertical="center"/>
      <protection/>
    </xf>
    <xf numFmtId="0" fontId="11" fillId="0" borderId="18" xfId="0" applyFont="1" applyBorder="1" applyAlignment="1" applyProtection="1">
      <alignment horizontal="justify" vertical="center" wrapText="1"/>
      <protection/>
    </xf>
    <xf numFmtId="38" fontId="11" fillId="0" borderId="18" xfId="48" applyFont="1" applyBorder="1" applyAlignment="1" applyProtection="1">
      <alignment vertical="center" wrapText="1"/>
      <protection locked="0"/>
    </xf>
    <xf numFmtId="0" fontId="13" fillId="0" borderId="18" xfId="0" applyFont="1" applyBorder="1" applyAlignment="1" applyProtection="1">
      <alignment horizontal="left" vertical="top" wrapText="1"/>
      <protection locked="0"/>
    </xf>
    <xf numFmtId="0" fontId="11" fillId="0" borderId="99" xfId="0" applyFont="1" applyBorder="1" applyAlignment="1" applyProtection="1">
      <alignment vertical="center" wrapText="1"/>
      <protection/>
    </xf>
    <xf numFmtId="0" fontId="11" fillId="0" borderId="121" xfId="0" applyFont="1" applyBorder="1" applyAlignment="1" applyProtection="1">
      <alignment vertical="center" wrapText="1"/>
      <protection/>
    </xf>
    <xf numFmtId="178" fontId="11" fillId="0" borderId="54" xfId="0" applyNumberFormat="1" applyFont="1" applyBorder="1" applyAlignment="1" applyProtection="1">
      <alignment horizontal="right" vertical="center" shrinkToFit="1"/>
      <protection locked="0"/>
    </xf>
    <xf numFmtId="38" fontId="11" fillId="0" borderId="54" xfId="48" applyFont="1" applyBorder="1" applyAlignment="1" applyProtection="1">
      <alignment vertical="center" wrapText="1"/>
      <protection locked="0"/>
    </xf>
    <xf numFmtId="0" fontId="13" fillId="0" borderId="54" xfId="0" applyFont="1" applyBorder="1" applyAlignment="1" applyProtection="1">
      <alignment horizontal="left" vertical="top" wrapText="1"/>
      <protection locked="0"/>
    </xf>
    <xf numFmtId="178" fontId="11" fillId="0" borderId="55" xfId="0" applyNumberFormat="1" applyFont="1" applyBorder="1" applyAlignment="1" applyProtection="1">
      <alignment horizontal="right" vertical="center" shrinkToFit="1"/>
      <protection locked="0"/>
    </xf>
    <xf numFmtId="38" fontId="11" fillId="0" borderId="104" xfId="48" applyFont="1" applyBorder="1" applyAlignment="1" applyProtection="1">
      <alignment vertical="center" wrapText="1"/>
      <protection locked="0"/>
    </xf>
    <xf numFmtId="38" fontId="11" fillId="0" borderId="99" xfId="48" applyFont="1" applyBorder="1" applyAlignment="1" applyProtection="1">
      <alignment vertical="center" wrapText="1"/>
      <protection locked="0"/>
    </xf>
    <xf numFmtId="0" fontId="11" fillId="0" borderId="26" xfId="0" applyFont="1" applyBorder="1" applyAlignment="1" applyProtection="1">
      <alignment horizontal="justify" vertical="center" wrapText="1"/>
      <protection/>
    </xf>
    <xf numFmtId="178" fontId="11" fillId="0" borderId="26" xfId="0" applyNumberFormat="1" applyFont="1" applyBorder="1" applyAlignment="1" applyProtection="1">
      <alignment horizontal="right" vertical="center" shrinkToFit="1"/>
      <protection locked="0"/>
    </xf>
    <xf numFmtId="38" fontId="11" fillId="0" borderId="26" xfId="48" applyFont="1" applyBorder="1" applyAlignment="1" applyProtection="1">
      <alignment vertical="center" wrapText="1"/>
      <protection locked="0"/>
    </xf>
    <xf numFmtId="0" fontId="13" fillId="0" borderId="26" xfId="0" applyFont="1" applyBorder="1" applyAlignment="1" applyProtection="1">
      <alignment horizontal="left" vertical="top" wrapText="1"/>
      <protection locked="0"/>
    </xf>
    <xf numFmtId="0" fontId="11" fillId="0" borderId="0" xfId="0" applyFont="1" applyBorder="1" applyAlignment="1" applyProtection="1">
      <alignment horizontal="justify" vertical="center"/>
      <protection/>
    </xf>
    <xf numFmtId="0" fontId="11" fillId="0" borderId="0" xfId="0" applyFont="1" applyBorder="1" applyAlignment="1" applyProtection="1">
      <alignment horizontal="justify" vertical="top" wrapText="1"/>
      <protection/>
    </xf>
    <xf numFmtId="0" fontId="11" fillId="0" borderId="0" xfId="0" applyFont="1" applyBorder="1" applyAlignment="1" applyProtection="1">
      <alignment horizontal="justify" vertical="top"/>
      <protection/>
    </xf>
    <xf numFmtId="38" fontId="11" fillId="0" borderId="18" xfId="48" applyFont="1" applyBorder="1" applyAlignment="1" applyProtection="1">
      <alignment horizontal="center" vertical="center" wrapText="1"/>
      <protection/>
    </xf>
    <xf numFmtId="178" fontId="11" fillId="0" borderId="18" xfId="0" applyNumberFormat="1" applyFont="1" applyBorder="1" applyAlignment="1" applyProtection="1">
      <alignment horizontal="right" vertical="center" shrinkToFit="1"/>
      <protection/>
    </xf>
    <xf numFmtId="0" fontId="18" fillId="0" borderId="18" xfId="0" applyFont="1" applyBorder="1" applyAlignment="1" applyProtection="1">
      <alignment horizontal="justify" vertical="center" wrapText="1"/>
      <protection/>
    </xf>
    <xf numFmtId="178" fontId="11" fillId="0" borderId="127" xfId="0" applyNumberFormat="1" applyFont="1" applyBorder="1" applyAlignment="1" applyProtection="1">
      <alignment horizontal="right" vertical="center" shrinkToFit="1"/>
      <protection/>
    </xf>
    <xf numFmtId="0" fontId="18" fillId="35" borderId="18" xfId="0" applyFont="1" applyFill="1" applyBorder="1" applyAlignment="1" applyProtection="1">
      <alignment horizontal="justify" vertical="center" wrapText="1"/>
      <protection/>
    </xf>
    <xf numFmtId="0" fontId="18" fillId="35" borderId="18" xfId="0" applyFont="1" applyFill="1" applyBorder="1" applyAlignment="1" applyProtection="1">
      <alignment vertical="center" wrapText="1"/>
      <protection/>
    </xf>
    <xf numFmtId="0" fontId="12" fillId="0" borderId="0" xfId="0" applyFont="1" applyBorder="1" applyAlignment="1" applyProtection="1">
      <alignment horizontal="center" vertical="center"/>
      <protection/>
    </xf>
    <xf numFmtId="177" fontId="18" fillId="0" borderId="127" xfId="0" applyNumberFormat="1" applyFont="1" applyBorder="1" applyAlignment="1" applyProtection="1">
      <alignment horizontal="right" vertical="center"/>
      <protection/>
    </xf>
    <xf numFmtId="0" fontId="73" fillId="0" borderId="105" xfId="0" applyFont="1" applyBorder="1" applyAlignment="1" applyProtection="1">
      <alignment vertical="center"/>
      <protection/>
    </xf>
    <xf numFmtId="0" fontId="11" fillId="0" borderId="0" xfId="0" applyFont="1" applyAlignment="1" applyProtection="1">
      <alignment horizontal="justify" vertical="top" wrapText="1"/>
      <protection/>
    </xf>
    <xf numFmtId="0" fontId="11" fillId="0" borderId="0" xfId="0" applyFont="1" applyAlignment="1" applyProtection="1">
      <alignment horizontal="justify" vertical="top"/>
      <protection/>
    </xf>
    <xf numFmtId="0" fontId="16" fillId="0" borderId="18" xfId="0" applyFont="1" applyBorder="1" applyAlignment="1" applyProtection="1">
      <alignment horizontal="center" vertical="top" wrapText="1"/>
      <protection/>
    </xf>
    <xf numFmtId="0" fontId="20" fillId="0" borderId="128" xfId="61" applyFont="1" applyBorder="1" applyAlignment="1">
      <alignment horizontal="center" vertical="center"/>
      <protection/>
    </xf>
    <xf numFmtId="0" fontId="20" fillId="0" borderId="67" xfId="61" applyFont="1" applyBorder="1" applyAlignment="1">
      <alignment horizontal="center" vertical="center"/>
      <protection/>
    </xf>
    <xf numFmtId="0" fontId="20" fillId="0" borderId="129" xfId="61" applyFont="1" applyBorder="1" applyAlignment="1">
      <alignment horizontal="center" vertical="center"/>
      <protection/>
    </xf>
    <xf numFmtId="178" fontId="20" fillId="0" borderId="130" xfId="61" applyNumberFormat="1" applyFont="1" applyBorder="1" applyAlignment="1">
      <alignment horizontal="center" vertical="center" wrapText="1"/>
      <protection/>
    </xf>
    <xf numFmtId="178" fontId="20" fillId="0" borderId="131" xfId="61" applyNumberFormat="1" applyFont="1" applyBorder="1" applyAlignment="1">
      <alignment horizontal="center" vertical="center" wrapText="1"/>
      <protection/>
    </xf>
    <xf numFmtId="0" fontId="20" fillId="0" borderId="132" xfId="61" applyFont="1" applyBorder="1" applyAlignment="1">
      <alignment horizontal="center" vertical="center"/>
      <protection/>
    </xf>
    <xf numFmtId="0" fontId="20" fillId="0" borderId="76" xfId="61" applyFont="1" applyBorder="1" applyAlignment="1">
      <alignment horizontal="center" vertical="center"/>
      <protection/>
    </xf>
    <xf numFmtId="0" fontId="20" fillId="0" borderId="133" xfId="61" applyFont="1" applyBorder="1" applyAlignment="1">
      <alignment horizontal="center" vertical="center"/>
      <protection/>
    </xf>
    <xf numFmtId="0" fontId="20" fillId="0" borderId="134" xfId="61" applyFont="1" applyBorder="1" applyAlignment="1">
      <alignment horizontal="center" vertical="center"/>
      <protection/>
    </xf>
    <xf numFmtId="0" fontId="20" fillId="0" borderId="63" xfId="61" applyFont="1" applyBorder="1" applyAlignment="1">
      <alignment horizontal="center" vertical="center"/>
      <protection/>
    </xf>
    <xf numFmtId="0" fontId="20" fillId="0" borderId="135" xfId="61" applyFont="1" applyBorder="1" applyAlignment="1">
      <alignment horizontal="center" vertical="center"/>
      <protection/>
    </xf>
    <xf numFmtId="0" fontId="20" fillId="0" borderId="83" xfId="61" applyFont="1" applyBorder="1" applyAlignment="1">
      <alignment horizontal="center" vertical="center"/>
      <protection/>
    </xf>
    <xf numFmtId="0" fontId="20" fillId="0" borderId="15" xfId="61" applyFont="1" applyBorder="1" applyAlignment="1">
      <alignment horizontal="center" vertical="center"/>
      <protection/>
    </xf>
    <xf numFmtId="0" fontId="20" fillId="0" borderId="46" xfId="61" applyFont="1" applyBorder="1" applyAlignment="1">
      <alignment horizontal="center" vertical="center"/>
      <protection/>
    </xf>
    <xf numFmtId="0" fontId="20" fillId="0" borderId="136" xfId="61" applyFont="1" applyBorder="1" applyAlignment="1">
      <alignment horizontal="center" vertical="center" wrapText="1"/>
      <protection/>
    </xf>
    <xf numFmtId="0" fontId="20" fillId="0" borderId="64" xfId="61" applyFont="1" applyBorder="1" applyAlignment="1">
      <alignment horizontal="center" vertical="center"/>
      <protection/>
    </xf>
    <xf numFmtId="0" fontId="20" fillId="0" borderId="137" xfId="61" applyFont="1" applyBorder="1" applyAlignment="1">
      <alignment horizontal="center" vertical="center"/>
      <protection/>
    </xf>
    <xf numFmtId="0" fontId="20" fillId="0" borderId="138" xfId="61" applyFont="1" applyBorder="1" applyAlignment="1">
      <alignment horizontal="center" vertical="center"/>
      <protection/>
    </xf>
    <xf numFmtId="0" fontId="20" fillId="0" borderId="139" xfId="61" applyFont="1" applyBorder="1" applyAlignment="1">
      <alignment horizontal="center" vertical="center"/>
      <protection/>
    </xf>
    <xf numFmtId="0" fontId="20" fillId="0" borderId="14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蕨野行実績報告資料" xfId="62"/>
    <cellStyle name="良い" xfId="63"/>
  </cellStyles>
  <dxfs count="48">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41"/>
        </patternFill>
      </fill>
    </dxf>
    <dxf>
      <fill>
        <patternFill>
          <bgColor theme="0"/>
        </patternFill>
      </fill>
    </dxf>
    <dxf>
      <font>
        <color theme="0"/>
      </font>
    </dxf>
    <dxf>
      <fill>
        <patternFill>
          <bgColor rgb="FFCCFFFF"/>
        </patternFill>
      </fill>
    </dxf>
    <dxf>
      <fill>
        <patternFill>
          <bgColor indexed="9"/>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rgb="FFCCFFFF"/>
        </patternFill>
      </fill>
    </dxf>
    <dxf>
      <fill>
        <patternFill>
          <bgColor indexed="10"/>
        </patternFill>
      </fill>
    </dxf>
    <dxf>
      <fill>
        <patternFill>
          <bgColor indexed="41"/>
        </patternFill>
      </fill>
    </dxf>
    <dxf>
      <font>
        <color theme="0"/>
      </font>
    </dxf>
    <dxf>
      <font>
        <color theme="0"/>
      </font>
      <fill>
        <patternFill patternType="none">
          <bgColor indexed="65"/>
        </patternFill>
      </fill>
    </dxf>
    <dxf>
      <font>
        <color theme="0"/>
      </font>
    </dxf>
    <dxf>
      <font>
        <color theme="0"/>
      </font>
      <fill>
        <patternFill>
          <bgColor rgb="FFFFFFFF"/>
        </patternFill>
      </fill>
    </dxf>
    <dxf>
      <fill>
        <patternFill>
          <bgColor rgb="FFCCFFFF"/>
        </patternFill>
      </fill>
    </dxf>
    <dxf>
      <font>
        <b/>
        <i val="0"/>
      </font>
      <fill>
        <patternFill>
          <bgColor rgb="FFFF0000"/>
        </patternFill>
      </fill>
    </dxf>
    <dxf>
      <fill>
        <patternFill>
          <bgColor indexed="41"/>
        </patternFill>
      </fill>
    </dxf>
    <dxf>
      <font>
        <color theme="0"/>
      </font>
    </dxf>
    <dxf>
      <fill>
        <patternFill>
          <bgColor indexed="41"/>
        </patternFill>
      </fill>
    </dxf>
    <dxf>
      <fill>
        <patternFill patternType="solid">
          <bgColor rgb="FFCCFFFF"/>
        </patternFill>
      </fill>
    </dxf>
    <dxf>
      <fill>
        <patternFill>
          <bgColor rgb="FFCCFFFF"/>
        </patternFill>
      </fill>
    </dxf>
    <dxf>
      <font>
        <color auto="1"/>
      </font>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lor auto="1"/>
      </font>
      <border/>
    </dxf>
    <dxf>
      <font>
        <color theme="0"/>
      </font>
      <border/>
    </dxf>
    <dxf>
      <font>
        <b/>
        <i val="0"/>
      </font>
      <fill>
        <patternFill>
          <bgColor rgb="FFFF0000"/>
        </patternFill>
      </fill>
      <border/>
    </dxf>
    <dxf>
      <font>
        <color theme="0"/>
      </font>
      <fill>
        <patternFill>
          <bgColor rgb="FFFFFFFF"/>
        </patternFill>
      </fill>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57</xdr:row>
      <xdr:rowOff>38100</xdr:rowOff>
    </xdr:from>
    <xdr:to>
      <xdr:col>17</xdr:col>
      <xdr:colOff>0</xdr:colOff>
      <xdr:row>60</xdr:row>
      <xdr:rowOff>57150</xdr:rowOff>
    </xdr:to>
    <xdr:sp>
      <xdr:nvSpPr>
        <xdr:cNvPr id="1" name="Text Box 12"/>
        <xdr:cNvSpPr txBox="1">
          <a:spLocks noChangeArrowheads="1"/>
        </xdr:cNvSpPr>
      </xdr:nvSpPr>
      <xdr:spPr>
        <a:xfrm>
          <a:off x="7191375" y="25841325"/>
          <a:ext cx="0" cy="762000"/>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該当がない場合は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団体名欄に</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半角</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マイナス</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を記載し</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てください。</a:t>
          </a:r>
        </a:p>
      </xdr:txBody>
    </xdr:sp>
    <xdr:clientData/>
  </xdr:twoCellAnchor>
  <xdr:twoCellAnchor>
    <xdr:from>
      <xdr:col>17</xdr:col>
      <xdr:colOff>0</xdr:colOff>
      <xdr:row>39</xdr:row>
      <xdr:rowOff>9525</xdr:rowOff>
    </xdr:from>
    <xdr:to>
      <xdr:col>17</xdr:col>
      <xdr:colOff>0</xdr:colOff>
      <xdr:row>40</xdr:row>
      <xdr:rowOff>0</xdr:rowOff>
    </xdr:to>
    <xdr:sp>
      <xdr:nvSpPr>
        <xdr:cNvPr id="2" name="Text Box 13"/>
        <xdr:cNvSpPr txBox="1">
          <a:spLocks noChangeArrowheads="1"/>
        </xdr:cNvSpPr>
      </xdr:nvSpPr>
      <xdr:spPr>
        <a:xfrm>
          <a:off x="7191375" y="20983575"/>
          <a:ext cx="0" cy="238125"/>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該当がない場合は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席種欄に</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半角マ</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イナス</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を記載して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47625</xdr:rowOff>
    </xdr:from>
    <xdr:to>
      <xdr:col>14</xdr:col>
      <xdr:colOff>390525</xdr:colOff>
      <xdr:row>11</xdr:row>
      <xdr:rowOff>219075</xdr:rowOff>
    </xdr:to>
    <xdr:sp>
      <xdr:nvSpPr>
        <xdr:cNvPr id="1" name="Text Box 1"/>
        <xdr:cNvSpPr txBox="1">
          <a:spLocks noChangeArrowheads="1"/>
        </xdr:cNvSpPr>
      </xdr:nvSpPr>
      <xdr:spPr>
        <a:xfrm>
          <a:off x="10296525" y="47625"/>
          <a:ext cx="295275" cy="3162300"/>
        </a:xfrm>
        <a:prstGeom prst="rect">
          <a:avLst/>
        </a:prstGeom>
        <a:solidFill>
          <a:srgbClr val="FFFFFF"/>
        </a:solidFill>
        <a:ln w="9525" cmpd="sng">
          <a:solidFill>
            <a:srgbClr val="000000"/>
          </a:solidFill>
          <a:headEnd type="none"/>
          <a:tailEnd type="none"/>
        </a:ln>
      </xdr:spPr>
      <xdr:txBody>
        <a:bodyPr vertOverflow="clip" wrap="square" lIns="0" tIns="22860" rIns="36576" bIns="22860" anchor="ctr" vert="vert"/>
        <a:p>
          <a:pPr algn="r">
            <a:defRPr/>
          </a:pPr>
          <a:r>
            <a:rPr lang="en-US" cap="none" sz="1400" b="0" i="0" u="none" baseline="0">
              <a:solidFill>
                <a:srgbClr val="000000"/>
              </a:solidFill>
            </a:rPr>
            <a:t>（別記様式第３号－Ｂ）　整理表</a:t>
          </a:r>
        </a:p>
      </xdr:txBody>
    </xdr:sp>
    <xdr:clientData/>
  </xdr:twoCellAnchor>
  <xdr:twoCellAnchor>
    <xdr:from>
      <xdr:col>15</xdr:col>
      <xdr:colOff>257175</xdr:colOff>
      <xdr:row>12</xdr:row>
      <xdr:rowOff>9525</xdr:rowOff>
    </xdr:from>
    <xdr:to>
      <xdr:col>19</xdr:col>
      <xdr:colOff>533400</xdr:colOff>
      <xdr:row>17</xdr:row>
      <xdr:rowOff>123825</xdr:rowOff>
    </xdr:to>
    <xdr:sp>
      <xdr:nvSpPr>
        <xdr:cNvPr id="2" name="正方形/長方形 2"/>
        <xdr:cNvSpPr>
          <a:spLocks/>
        </xdr:cNvSpPr>
      </xdr:nvSpPr>
      <xdr:spPr>
        <a:xfrm>
          <a:off x="10877550" y="3305175"/>
          <a:ext cx="3019425" cy="1638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記入欄が不足する場合は、シートの保護を解除して（パスワードなし）「行」を追加してください。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シートをコピー・追加しての記載は助成金算出の際にエラーが出ますのでおやめ下さい。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35"/>
  <sheetViews>
    <sheetView tabSelected="1" zoomScalePageLayoutView="0" workbookViewId="0" topLeftCell="A13">
      <selection activeCell="G20" sqref="G20:N20"/>
    </sheetView>
  </sheetViews>
  <sheetFormatPr defaultColWidth="9.00390625" defaultRowHeight="30" customHeight="1"/>
  <cols>
    <col min="1" max="1" width="10.625" style="1" customWidth="1"/>
    <col min="2" max="2" width="11.50390625" style="1" customWidth="1"/>
    <col min="3" max="3" width="4.625" style="2" customWidth="1"/>
    <col min="4" max="4" width="10.625" style="2" customWidth="1"/>
    <col min="5" max="5" width="11.625" style="1" customWidth="1"/>
    <col min="6" max="6" width="5.75390625" style="1" customWidth="1"/>
    <col min="7" max="7" width="5.125" style="1" customWidth="1"/>
    <col min="8" max="8" width="5.25390625" style="1" customWidth="1"/>
    <col min="9" max="14" width="3.625" style="1" customWidth="1"/>
    <col min="15" max="15" width="3.50390625" style="1" hidden="1" customWidth="1"/>
    <col min="16" max="16" width="16.125" style="1" hidden="1" customWidth="1"/>
    <col min="17" max="16384" width="9.00390625" style="1" customWidth="1"/>
  </cols>
  <sheetData>
    <row r="1" spans="1:14" ht="30" customHeight="1">
      <c r="A1" s="1" t="s">
        <v>291</v>
      </c>
      <c r="N1" s="3"/>
    </row>
    <row r="2" spans="3:14" ht="30" customHeight="1">
      <c r="C2" s="4"/>
      <c r="D2" s="4"/>
      <c r="E2" s="4"/>
      <c r="F2" s="4"/>
      <c r="G2" s="4"/>
      <c r="H2" s="188"/>
      <c r="I2" s="188"/>
      <c r="J2" s="188"/>
      <c r="K2" s="4" t="s">
        <v>41</v>
      </c>
      <c r="L2" s="189"/>
      <c r="M2" s="189"/>
      <c r="N2" s="4" t="s">
        <v>38</v>
      </c>
    </row>
    <row r="3" spans="3:14" ht="30" customHeight="1">
      <c r="C3" s="4"/>
      <c r="D3" s="4"/>
      <c r="E3" s="4"/>
      <c r="F3" s="4"/>
      <c r="G3" s="4"/>
      <c r="H3" s="4" t="s">
        <v>43</v>
      </c>
      <c r="I3" s="12"/>
      <c r="J3" s="4" t="s">
        <v>42</v>
      </c>
      <c r="K3" s="12"/>
      <c r="L3" s="4" t="s">
        <v>40</v>
      </c>
      <c r="M3" s="12"/>
      <c r="N3" s="4" t="s">
        <v>39</v>
      </c>
    </row>
    <row r="5" spans="1:5" ht="16.5" customHeight="1">
      <c r="A5" s="194" t="s">
        <v>292</v>
      </c>
      <c r="B5" s="194"/>
      <c r="C5" s="194"/>
      <c r="D5" s="194"/>
      <c r="E5" s="194"/>
    </row>
    <row r="6" spans="1:14" ht="16.5" customHeight="1">
      <c r="A6" s="6"/>
      <c r="B6" s="190"/>
      <c r="C6" s="190"/>
      <c r="D6" s="156"/>
      <c r="E6" s="7"/>
      <c r="F6" s="7"/>
      <c r="G6" s="7"/>
      <c r="H6" s="7"/>
      <c r="I6" s="7"/>
      <c r="J6" s="7"/>
      <c r="K6" s="7"/>
      <c r="L6" s="7"/>
      <c r="M6" s="7"/>
      <c r="N6" s="7"/>
    </row>
    <row r="9" spans="4:14" ht="30" customHeight="1">
      <c r="D9" s="4"/>
      <c r="E9" s="4"/>
      <c r="F9" s="4"/>
      <c r="G9" s="5" t="s">
        <v>59</v>
      </c>
      <c r="H9" s="2"/>
      <c r="I9" s="2"/>
      <c r="J9" s="2"/>
      <c r="K9" s="2"/>
      <c r="L9" s="2"/>
      <c r="M9" s="2"/>
      <c r="N9" s="2"/>
    </row>
    <row r="10" spans="2:13" ht="30" customHeight="1">
      <c r="B10" s="192" t="s">
        <v>282</v>
      </c>
      <c r="C10" s="192"/>
      <c r="D10" s="192"/>
      <c r="E10" s="192"/>
      <c r="F10" s="192"/>
      <c r="G10" s="192"/>
      <c r="H10" s="192"/>
      <c r="I10" s="192"/>
      <c r="J10" s="192"/>
      <c r="K10" s="192"/>
      <c r="L10" s="78" t="s">
        <v>270</v>
      </c>
      <c r="M10" s="4"/>
    </row>
    <row r="13" spans="1:14" ht="30" customHeight="1">
      <c r="A13" s="191" t="s">
        <v>293</v>
      </c>
      <c r="B13" s="191"/>
      <c r="C13" s="191"/>
      <c r="D13" s="191"/>
      <c r="E13" s="191"/>
      <c r="F13" s="191"/>
      <c r="G13" s="191"/>
      <c r="H13" s="191"/>
      <c r="I13" s="191"/>
      <c r="J13" s="191"/>
      <c r="K13" s="191"/>
      <c r="L13" s="191"/>
      <c r="M13" s="191"/>
      <c r="N13" s="191"/>
    </row>
    <row r="14" ht="30" customHeight="1">
      <c r="P14" s="1" t="s">
        <v>60</v>
      </c>
    </row>
    <row r="15" spans="1:16" ht="30" customHeight="1">
      <c r="A15" s="193" t="s">
        <v>294</v>
      </c>
      <c r="B15" s="193"/>
      <c r="C15" s="193"/>
      <c r="D15" s="193"/>
      <c r="E15" s="193"/>
      <c r="F15" s="193"/>
      <c r="G15" s="193"/>
      <c r="H15" s="193"/>
      <c r="I15" s="193"/>
      <c r="J15" s="193"/>
      <c r="K15" s="193"/>
      <c r="L15" s="193"/>
      <c r="M15" s="193"/>
      <c r="N15" s="193"/>
      <c r="O15" s="8">
        <v>2</v>
      </c>
      <c r="P15" s="1" t="s">
        <v>61</v>
      </c>
    </row>
    <row r="16" spans="1:16" ht="30" customHeight="1">
      <c r="A16" s="74"/>
      <c r="B16" s="74"/>
      <c r="C16" s="74"/>
      <c r="D16" s="74"/>
      <c r="E16" s="74"/>
      <c r="F16" s="74"/>
      <c r="G16" s="9"/>
      <c r="P16" s="1" t="s">
        <v>62</v>
      </c>
    </row>
    <row r="17" spans="1:16" ht="30" customHeight="1">
      <c r="A17" s="74"/>
      <c r="B17" s="74"/>
      <c r="C17" s="74"/>
      <c r="D17" s="74"/>
      <c r="E17" s="74"/>
      <c r="F17" s="74"/>
      <c r="P17" s="1" t="s">
        <v>63</v>
      </c>
    </row>
    <row r="18" ht="30" customHeight="1">
      <c r="P18" s="1" t="s">
        <v>64</v>
      </c>
    </row>
    <row r="19" ht="30" customHeight="1" thickBot="1"/>
    <row r="20" spans="3:14" ht="30" customHeight="1">
      <c r="C20" s="185" t="s">
        <v>65</v>
      </c>
      <c r="D20" s="157" t="s">
        <v>66</v>
      </c>
      <c r="E20" s="158"/>
      <c r="F20" s="29" t="s">
        <v>0</v>
      </c>
      <c r="G20" s="166"/>
      <c r="H20" s="167"/>
      <c r="I20" s="167"/>
      <c r="J20" s="167"/>
      <c r="K20" s="167"/>
      <c r="L20" s="167"/>
      <c r="M20" s="167"/>
      <c r="N20" s="168"/>
    </row>
    <row r="21" spans="3:14" ht="30" customHeight="1">
      <c r="C21" s="186"/>
      <c r="D21" s="159"/>
      <c r="E21" s="160"/>
      <c r="F21" s="10" t="s">
        <v>13</v>
      </c>
      <c r="G21" s="169"/>
      <c r="H21" s="169"/>
      <c r="I21" s="169"/>
      <c r="J21" s="169"/>
      <c r="K21" s="169"/>
      <c r="L21" s="169"/>
      <c r="M21" s="169"/>
      <c r="N21" s="170"/>
    </row>
    <row r="22" spans="3:14" ht="30" customHeight="1">
      <c r="C22" s="186"/>
      <c r="D22" s="159" t="s">
        <v>1</v>
      </c>
      <c r="E22" s="160"/>
      <c r="F22" s="161"/>
      <c r="G22" s="162"/>
      <c r="H22" s="162"/>
      <c r="I22" s="162"/>
      <c r="J22" s="162"/>
      <c r="K22" s="162"/>
      <c r="L22" s="162"/>
      <c r="M22" s="162"/>
      <c r="N22" s="163"/>
    </row>
    <row r="23" spans="3:14" ht="39.75" customHeight="1">
      <c r="C23" s="186"/>
      <c r="D23" s="159" t="s">
        <v>2</v>
      </c>
      <c r="E23" s="160"/>
      <c r="F23" s="11" t="s">
        <v>9</v>
      </c>
      <c r="G23" s="164"/>
      <c r="H23" s="165"/>
      <c r="I23" s="159" t="s">
        <v>10</v>
      </c>
      <c r="J23" s="172"/>
      <c r="K23" s="173"/>
      <c r="L23" s="174"/>
      <c r="M23" s="174"/>
      <c r="N23" s="175"/>
    </row>
    <row r="24" spans="3:14" ht="30" customHeight="1">
      <c r="C24" s="186"/>
      <c r="D24" s="159" t="s">
        <v>3</v>
      </c>
      <c r="E24" s="160"/>
      <c r="F24" s="176"/>
      <c r="G24" s="177"/>
      <c r="H24" s="177"/>
      <c r="I24" s="177"/>
      <c r="J24" s="177"/>
      <c r="K24" s="177"/>
      <c r="L24" s="177"/>
      <c r="M24" s="177"/>
      <c r="N24" s="178"/>
    </row>
    <row r="25" spans="3:14" ht="30" customHeight="1">
      <c r="C25" s="186"/>
      <c r="D25" s="159" t="s">
        <v>4</v>
      </c>
      <c r="E25" s="160"/>
      <c r="F25" s="179"/>
      <c r="G25" s="179"/>
      <c r="H25" s="179"/>
      <c r="I25" s="179"/>
      <c r="J25" s="179"/>
      <c r="K25" s="179"/>
      <c r="L25" s="179"/>
      <c r="M25" s="179"/>
      <c r="N25" s="180"/>
    </row>
    <row r="26" spans="3:14" ht="30" customHeight="1" thickBot="1">
      <c r="C26" s="187"/>
      <c r="D26" s="181" t="s">
        <v>5</v>
      </c>
      <c r="E26" s="182"/>
      <c r="F26" s="183"/>
      <c r="G26" s="183"/>
      <c r="H26" s="183"/>
      <c r="I26" s="183"/>
      <c r="J26" s="183"/>
      <c r="K26" s="183"/>
      <c r="L26" s="183"/>
      <c r="M26" s="183"/>
      <c r="N26" s="184"/>
    </row>
    <row r="27" spans="1:14" ht="21" customHeight="1">
      <c r="A27" s="171" t="s">
        <v>8</v>
      </c>
      <c r="B27" s="171"/>
      <c r="C27" s="171"/>
      <c r="D27" s="171"/>
      <c r="E27" s="171"/>
      <c r="F27" s="171"/>
      <c r="G27" s="171"/>
      <c r="H27" s="171"/>
      <c r="I27" s="171"/>
      <c r="J27" s="171"/>
      <c r="K27" s="171"/>
      <c r="L27" s="171"/>
      <c r="M27" s="171"/>
      <c r="N27" s="171"/>
    </row>
    <row r="33" ht="30" customHeight="1">
      <c r="C33" s="2" t="s">
        <v>6</v>
      </c>
    </row>
    <row r="35" ht="30" customHeight="1">
      <c r="C35" s="2" t="s">
        <v>7</v>
      </c>
    </row>
  </sheetData>
  <sheetProtection sheet="1" formatCells="0" formatColumns="0" formatRows="0" selectLockedCells="1"/>
  <mergeCells count="24">
    <mergeCell ref="H2:J2"/>
    <mergeCell ref="L2:M2"/>
    <mergeCell ref="B6:C6"/>
    <mergeCell ref="A13:N13"/>
    <mergeCell ref="B10:K10"/>
    <mergeCell ref="A15:N15"/>
    <mergeCell ref="A5:E5"/>
    <mergeCell ref="A27:N27"/>
    <mergeCell ref="I23:J23"/>
    <mergeCell ref="K23:N23"/>
    <mergeCell ref="D24:E24"/>
    <mergeCell ref="F24:N24"/>
    <mergeCell ref="D25:E25"/>
    <mergeCell ref="F25:N25"/>
    <mergeCell ref="D26:E26"/>
    <mergeCell ref="F26:N26"/>
    <mergeCell ref="C20:C26"/>
    <mergeCell ref="D20:E21"/>
    <mergeCell ref="F22:N22"/>
    <mergeCell ref="D23:E23"/>
    <mergeCell ref="G23:H23"/>
    <mergeCell ref="G20:N20"/>
    <mergeCell ref="G21:N21"/>
    <mergeCell ref="D22:E22"/>
  </mergeCells>
  <conditionalFormatting sqref="L2:M2">
    <cfRule type="expression" priority="19" dxfId="4" stopIfTrue="1">
      <formula>AND($L$2="",$I$3="")</formula>
    </cfRule>
  </conditionalFormatting>
  <conditionalFormatting sqref="H2:J2">
    <cfRule type="expression" priority="18" dxfId="4" stopIfTrue="1">
      <formula>AND($L$2="",$H$2="",$I$3="")</formula>
    </cfRule>
  </conditionalFormatting>
  <conditionalFormatting sqref="I3">
    <cfRule type="expression" priority="17" dxfId="4" stopIfTrue="1">
      <formula>$I$3=""</formula>
    </cfRule>
  </conditionalFormatting>
  <conditionalFormatting sqref="K3">
    <cfRule type="expression" priority="16" dxfId="4" stopIfTrue="1">
      <formula>$K$3=""</formula>
    </cfRule>
  </conditionalFormatting>
  <conditionalFormatting sqref="M3">
    <cfRule type="expression" priority="15" dxfId="4" stopIfTrue="1">
      <formula>$M$3=""</formula>
    </cfRule>
  </conditionalFormatting>
  <conditionalFormatting sqref="G20:N20">
    <cfRule type="expression" priority="13" dxfId="4" stopIfTrue="1">
      <formula>$G$20=""</formula>
    </cfRule>
  </conditionalFormatting>
  <conditionalFormatting sqref="F22:N22">
    <cfRule type="expression" priority="12" dxfId="4" stopIfTrue="1">
      <formula>$F$22=""</formula>
    </cfRule>
  </conditionalFormatting>
  <conditionalFormatting sqref="G23:H23">
    <cfRule type="expression" priority="11" dxfId="4" stopIfTrue="1">
      <formula>$G$23=""</formula>
    </cfRule>
  </conditionalFormatting>
  <conditionalFormatting sqref="K23:N23">
    <cfRule type="expression" priority="10" dxfId="4" stopIfTrue="1">
      <formula>$K$23=""</formula>
    </cfRule>
  </conditionalFormatting>
  <conditionalFormatting sqref="F24:N24">
    <cfRule type="expression" priority="9" dxfId="4" stopIfTrue="1">
      <formula>$F$24=""</formula>
    </cfRule>
  </conditionalFormatting>
  <conditionalFormatting sqref="F25:N25">
    <cfRule type="expression" priority="8" dxfId="4" stopIfTrue="1">
      <formula>$F$25=""</formula>
    </cfRule>
  </conditionalFormatting>
  <conditionalFormatting sqref="F26:N26">
    <cfRule type="expression" priority="7" dxfId="4" stopIfTrue="1">
      <formula>$F$26=""</formula>
    </cfRule>
  </conditionalFormatting>
  <conditionalFormatting sqref="G21:N21">
    <cfRule type="expression" priority="6" dxfId="4" stopIfTrue="1">
      <formula>$G$21=""</formula>
    </cfRule>
  </conditionalFormatting>
  <conditionalFormatting sqref="B10">
    <cfRule type="expression" priority="5" dxfId="4" stopIfTrue="1">
      <formula>OR($B$10="",$B$10="市（区）町村長　")</formula>
    </cfRule>
  </conditionalFormatting>
  <conditionalFormatting sqref="A16:F16">
    <cfRule type="expression" priority="4" dxfId="3" stopIfTrue="1">
      <formula>$O$15=1</formula>
    </cfRule>
  </conditionalFormatting>
  <conditionalFormatting sqref="L10">
    <cfRule type="expression" priority="3" dxfId="43" stopIfTrue="1">
      <formula>OR($B$10="",$B$10="市（区）町村長　")</formula>
    </cfRule>
  </conditionalFormatting>
  <conditionalFormatting sqref="A15:N15">
    <cfRule type="expression" priority="1" dxfId="7" stopIfTrue="1">
      <formula>NOT(ISERROR(SEARCH("決定額　　　　　千円",$A$15)))</formula>
    </cfRule>
    <cfRule type="expression" priority="2" dxfId="25" stopIfTrue="1">
      <formula>NOT(ISERROR(SEARCH("　　月　　　日",A15)))</formula>
    </cfRule>
  </conditionalFormatting>
  <dataValidations count="1">
    <dataValidation allowBlank="1" showInputMessage="1" showErrorMessage="1" imeMode="off" sqref="G20:N20 F24:N26 M3 K3 I3 L2:M2"/>
  </dataValidations>
  <printOptions/>
  <pageMargins left="0.7874015748031497" right="0.7874015748031497" top="0.5905511811023623" bottom="0.787401574803149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96"/>
  <sheetViews>
    <sheetView zoomScale="90" zoomScaleNormal="90" zoomScaleSheetLayoutView="90" workbookViewId="0" topLeftCell="A88">
      <selection activeCell="D90" sqref="D90:M90"/>
    </sheetView>
  </sheetViews>
  <sheetFormatPr defaultColWidth="9.00390625" defaultRowHeight="19.5" customHeight="1"/>
  <cols>
    <col min="1" max="1" width="20.625" style="14" customWidth="1"/>
    <col min="2" max="2" width="7.625" style="13" customWidth="1"/>
    <col min="3" max="3" width="5.25390625" style="13" customWidth="1"/>
    <col min="4" max="4" width="7.125" style="13" customWidth="1"/>
    <col min="5" max="5" width="5.25390625" style="13" customWidth="1"/>
    <col min="6" max="6" width="9.25390625" style="13" customWidth="1"/>
    <col min="7" max="7" width="9.50390625" style="13" customWidth="1"/>
    <col min="8" max="8" width="2.25390625" style="13" customWidth="1"/>
    <col min="9" max="9" width="6.375" style="13" customWidth="1"/>
    <col min="10" max="10" width="7.00390625" style="13" customWidth="1"/>
    <col min="11" max="11" width="5.50390625" style="13" customWidth="1"/>
    <col min="12" max="12" width="4.625" style="13" customWidth="1"/>
    <col min="13" max="13" width="8.125" style="13" customWidth="1"/>
    <col min="14" max="14" width="1.25" style="13" customWidth="1"/>
    <col min="15" max="15" width="1.625" style="13" customWidth="1"/>
    <col min="16" max="16" width="15.00390625" style="13" hidden="1" customWidth="1"/>
    <col min="17" max="17" width="7.50390625" style="13" hidden="1" customWidth="1"/>
    <col min="18" max="18" width="9.00390625" style="13" customWidth="1"/>
    <col min="19" max="16384" width="9.00390625" style="13" customWidth="1"/>
  </cols>
  <sheetData>
    <row r="1" spans="1:18" ht="19.5" customHeight="1">
      <c r="A1" s="235"/>
      <c r="B1" s="235"/>
      <c r="C1" s="235"/>
      <c r="Q1" s="13" t="s">
        <v>57</v>
      </c>
      <c r="R1" s="35"/>
    </row>
    <row r="2" spans="1:15" ht="18.75">
      <c r="A2" s="290" t="s">
        <v>162</v>
      </c>
      <c r="B2" s="290"/>
      <c r="C2" s="290"/>
      <c r="D2" s="290"/>
      <c r="E2" s="290"/>
      <c r="F2" s="290"/>
      <c r="G2" s="290"/>
      <c r="H2" s="290"/>
      <c r="I2" s="290"/>
      <c r="J2" s="290"/>
      <c r="K2" s="290"/>
      <c r="L2" s="290"/>
      <c r="M2" s="290"/>
      <c r="N2" s="290"/>
      <c r="O2" s="290"/>
    </row>
    <row r="3" ht="15" hidden="1" thickBot="1">
      <c r="O3" s="15" t="str">
        <f>"("&amp;INDEX('別記様式３-Ｂ'!P14:P18,'別記様式３-Ｂ'!O15)&amp;"事業）"</f>
        <v>(創造事業）</v>
      </c>
    </row>
    <row r="4" spans="1:15" ht="30" customHeight="1">
      <c r="A4" s="274" t="s">
        <v>169</v>
      </c>
      <c r="B4" s="253" t="s">
        <v>283</v>
      </c>
      <c r="C4" s="253"/>
      <c r="D4" s="253"/>
      <c r="E4" s="291"/>
      <c r="F4" s="292"/>
      <c r="G4" s="292"/>
      <c r="H4" s="292"/>
      <c r="I4" s="292"/>
      <c r="J4" s="292"/>
      <c r="K4" s="292"/>
      <c r="L4" s="292"/>
      <c r="M4" s="292"/>
      <c r="N4" s="292"/>
      <c r="O4" s="293"/>
    </row>
    <row r="5" spans="1:15" ht="30" customHeight="1">
      <c r="A5" s="272"/>
      <c r="B5" s="275" t="s">
        <v>11</v>
      </c>
      <c r="C5" s="275"/>
      <c r="D5" s="275"/>
      <c r="E5" s="294"/>
      <c r="F5" s="295"/>
      <c r="G5" s="295"/>
      <c r="H5" s="295"/>
      <c r="I5" s="295"/>
      <c r="J5" s="295"/>
      <c r="K5" s="295"/>
      <c r="L5" s="295"/>
      <c r="M5" s="295"/>
      <c r="N5" s="295"/>
      <c r="O5" s="296"/>
    </row>
    <row r="6" spans="1:15" ht="30" customHeight="1">
      <c r="A6" s="274" t="s">
        <v>172</v>
      </c>
      <c r="B6" s="253" t="s">
        <v>12</v>
      </c>
      <c r="C6" s="253"/>
      <c r="D6" s="253"/>
      <c r="E6" s="291"/>
      <c r="F6" s="292"/>
      <c r="G6" s="292"/>
      <c r="H6" s="292"/>
      <c r="I6" s="292"/>
      <c r="J6" s="292"/>
      <c r="K6" s="292"/>
      <c r="L6" s="292"/>
      <c r="M6" s="292"/>
      <c r="N6" s="292"/>
      <c r="O6" s="293"/>
    </row>
    <row r="7" spans="1:15" ht="30" customHeight="1">
      <c r="A7" s="272"/>
      <c r="B7" s="253" t="s">
        <v>11</v>
      </c>
      <c r="C7" s="253"/>
      <c r="D7" s="253"/>
      <c r="E7" s="291"/>
      <c r="F7" s="292"/>
      <c r="G7" s="292"/>
      <c r="H7" s="292"/>
      <c r="I7" s="292"/>
      <c r="J7" s="292"/>
      <c r="K7" s="292"/>
      <c r="L7" s="292"/>
      <c r="M7" s="292"/>
      <c r="N7" s="292"/>
      <c r="O7" s="293"/>
    </row>
    <row r="8" spans="1:15" ht="30" customHeight="1">
      <c r="A8" s="272"/>
      <c r="B8" s="275" t="s">
        <v>285</v>
      </c>
      <c r="C8" s="275"/>
      <c r="D8" s="275"/>
      <c r="E8" s="81" t="s">
        <v>0</v>
      </c>
      <c r="F8" s="328"/>
      <c r="G8" s="328"/>
      <c r="H8" s="328"/>
      <c r="I8" s="328"/>
      <c r="J8" s="328"/>
      <c r="K8" s="328"/>
      <c r="L8" s="328"/>
      <c r="M8" s="328"/>
      <c r="N8" s="328"/>
      <c r="O8" s="329"/>
    </row>
    <row r="9" spans="1:15" ht="30" customHeight="1">
      <c r="A9" s="272"/>
      <c r="B9" s="327"/>
      <c r="C9" s="327"/>
      <c r="D9" s="327"/>
      <c r="E9" s="16" t="s">
        <v>13</v>
      </c>
      <c r="F9" s="330"/>
      <c r="G9" s="330"/>
      <c r="H9" s="330"/>
      <c r="I9" s="330"/>
      <c r="J9" s="330"/>
      <c r="K9" s="330"/>
      <c r="L9" s="330"/>
      <c r="M9" s="330"/>
      <c r="N9" s="330"/>
      <c r="O9" s="331"/>
    </row>
    <row r="10" spans="1:15" ht="30" customHeight="1">
      <c r="A10" s="272"/>
      <c r="B10" s="247"/>
      <c r="C10" s="247"/>
      <c r="D10" s="247"/>
      <c r="E10" s="17" t="s">
        <v>67</v>
      </c>
      <c r="F10" s="332"/>
      <c r="G10" s="332"/>
      <c r="H10" s="332"/>
      <c r="I10" s="333"/>
      <c r="J10" s="334" t="s">
        <v>47</v>
      </c>
      <c r="K10" s="335"/>
      <c r="L10" s="297"/>
      <c r="M10" s="298"/>
      <c r="N10" s="298"/>
      <c r="O10" s="299"/>
    </row>
    <row r="11" spans="1:16" ht="26.25" customHeight="1">
      <c r="A11" s="272"/>
      <c r="B11" s="300" t="s">
        <v>268</v>
      </c>
      <c r="C11" s="301"/>
      <c r="D11" s="302"/>
      <c r="E11" s="309" t="s">
        <v>163</v>
      </c>
      <c r="F11" s="310"/>
      <c r="G11" s="310"/>
      <c r="H11" s="310"/>
      <c r="I11" s="311"/>
      <c r="J11" s="18"/>
      <c r="K11" s="312" t="s">
        <v>68</v>
      </c>
      <c r="L11" s="313"/>
      <c r="M11" s="313"/>
      <c r="N11" s="313"/>
      <c r="O11" s="314"/>
      <c r="P11" s="13" t="s">
        <v>44</v>
      </c>
    </row>
    <row r="12" spans="1:16" ht="26.25" customHeight="1">
      <c r="A12" s="272"/>
      <c r="B12" s="303"/>
      <c r="C12" s="304"/>
      <c r="D12" s="305"/>
      <c r="E12" s="321" t="s">
        <v>155</v>
      </c>
      <c r="F12" s="322"/>
      <c r="G12" s="322"/>
      <c r="H12" s="322"/>
      <c r="I12" s="323"/>
      <c r="J12" s="19"/>
      <c r="K12" s="315"/>
      <c r="L12" s="316"/>
      <c r="M12" s="316"/>
      <c r="N12" s="316"/>
      <c r="O12" s="317"/>
      <c r="P12" s="13">
        <f>COUNTIF(J11:J14,"○")</f>
        <v>0</v>
      </c>
    </row>
    <row r="13" spans="1:15" ht="26.25" customHeight="1">
      <c r="A13" s="272"/>
      <c r="B13" s="303"/>
      <c r="C13" s="304"/>
      <c r="D13" s="305"/>
      <c r="E13" s="321" t="s">
        <v>69</v>
      </c>
      <c r="F13" s="322"/>
      <c r="G13" s="322"/>
      <c r="H13" s="322"/>
      <c r="I13" s="323"/>
      <c r="J13" s="19"/>
      <c r="K13" s="315"/>
      <c r="L13" s="316"/>
      <c r="M13" s="316"/>
      <c r="N13" s="316"/>
      <c r="O13" s="317"/>
    </row>
    <row r="14" spans="1:15" ht="26.25" customHeight="1">
      <c r="A14" s="273"/>
      <c r="B14" s="306"/>
      <c r="C14" s="307"/>
      <c r="D14" s="308"/>
      <c r="E14" s="324" t="s">
        <v>156</v>
      </c>
      <c r="F14" s="325"/>
      <c r="G14" s="325"/>
      <c r="H14" s="325"/>
      <c r="I14" s="326"/>
      <c r="J14" s="80"/>
      <c r="K14" s="318"/>
      <c r="L14" s="319"/>
      <c r="M14" s="319"/>
      <c r="N14" s="319"/>
      <c r="O14" s="320"/>
    </row>
    <row r="15" spans="1:15" ht="30" customHeight="1">
      <c r="A15" s="274" t="s">
        <v>289</v>
      </c>
      <c r="B15" s="275" t="s">
        <v>73</v>
      </c>
      <c r="C15" s="275"/>
      <c r="D15" s="275"/>
      <c r="E15" s="275"/>
      <c r="F15" s="275"/>
      <c r="G15" s="275"/>
      <c r="H15" s="275"/>
      <c r="I15" s="275"/>
      <c r="J15" s="275"/>
      <c r="K15" s="275"/>
      <c r="L15" s="275"/>
      <c r="M15" s="275"/>
      <c r="N15" s="275"/>
      <c r="O15" s="276"/>
    </row>
    <row r="16" spans="1:15" ht="30" customHeight="1">
      <c r="A16" s="272"/>
      <c r="B16" s="259">
        <f>F16*I16*L16</f>
        <v>0</v>
      </c>
      <c r="C16" s="259"/>
      <c r="D16" s="84" t="s">
        <v>35</v>
      </c>
      <c r="E16" s="85" t="s">
        <v>74</v>
      </c>
      <c r="F16" s="76"/>
      <c r="G16" s="79" t="s">
        <v>35</v>
      </c>
      <c r="H16" s="79" t="s">
        <v>75</v>
      </c>
      <c r="I16" s="86"/>
      <c r="J16" s="79" t="s">
        <v>49</v>
      </c>
      <c r="K16" s="79" t="s">
        <v>75</v>
      </c>
      <c r="L16" s="86"/>
      <c r="M16" s="79" t="s">
        <v>76</v>
      </c>
      <c r="N16" s="253" t="s">
        <v>72</v>
      </c>
      <c r="O16" s="260"/>
    </row>
    <row r="17" spans="1:15" ht="30" customHeight="1">
      <c r="A17" s="272"/>
      <c r="B17" s="260" t="s">
        <v>77</v>
      </c>
      <c r="C17" s="261"/>
      <c r="D17" s="261"/>
      <c r="E17" s="261" t="s">
        <v>78</v>
      </c>
      <c r="F17" s="261"/>
      <c r="G17" s="261"/>
      <c r="H17" s="261" t="s">
        <v>79</v>
      </c>
      <c r="I17" s="261"/>
      <c r="J17" s="261"/>
      <c r="K17" s="278" t="s">
        <v>80</v>
      </c>
      <c r="L17" s="278"/>
      <c r="M17" s="261" t="s">
        <v>81</v>
      </c>
      <c r="N17" s="261"/>
      <c r="O17" s="261"/>
    </row>
    <row r="18" spans="1:15" ht="30" customHeight="1">
      <c r="A18" s="272"/>
      <c r="B18" s="280"/>
      <c r="C18" s="262"/>
      <c r="D18" s="262"/>
      <c r="E18" s="262"/>
      <c r="F18" s="262"/>
      <c r="G18" s="262"/>
      <c r="H18" s="262"/>
      <c r="I18" s="262"/>
      <c r="J18" s="262"/>
      <c r="K18" s="263">
        <f>+B18+E18+H18</f>
        <v>0</v>
      </c>
      <c r="L18" s="263"/>
      <c r="M18" s="264" t="e">
        <f>(+K18/B16)</f>
        <v>#DIV/0!</v>
      </c>
      <c r="N18" s="264"/>
      <c r="O18" s="264"/>
    </row>
    <row r="19" spans="1:15" ht="29.25" customHeight="1">
      <c r="A19" s="277" t="s">
        <v>290</v>
      </c>
      <c r="B19" s="252" t="s">
        <v>70</v>
      </c>
      <c r="C19" s="253"/>
      <c r="D19" s="282"/>
      <c r="E19" s="282"/>
      <c r="F19" s="282"/>
      <c r="G19" s="282"/>
      <c r="H19" s="282"/>
      <c r="I19" s="282"/>
      <c r="J19" s="283"/>
      <c r="K19" s="278" t="s">
        <v>286</v>
      </c>
      <c r="L19" s="278"/>
      <c r="M19" s="278" t="s">
        <v>287</v>
      </c>
      <c r="N19" s="278"/>
      <c r="O19" s="278"/>
    </row>
    <row r="20" spans="1:15" ht="29.25" customHeight="1">
      <c r="A20" s="272"/>
      <c r="B20" s="284"/>
      <c r="C20" s="285"/>
      <c r="D20" s="286"/>
      <c r="E20" s="286"/>
      <c r="F20" s="286"/>
      <c r="G20" s="286"/>
      <c r="H20" s="286"/>
      <c r="I20" s="286"/>
      <c r="J20" s="287"/>
      <c r="K20" s="279"/>
      <c r="L20" s="279"/>
      <c r="M20" s="281"/>
      <c r="N20" s="281"/>
      <c r="O20" s="281"/>
    </row>
    <row r="21" spans="1:15" ht="29.25" customHeight="1">
      <c r="A21" s="272"/>
      <c r="B21" s="284"/>
      <c r="C21" s="285"/>
      <c r="D21" s="286"/>
      <c r="E21" s="286"/>
      <c r="F21" s="286"/>
      <c r="G21" s="286"/>
      <c r="H21" s="286"/>
      <c r="I21" s="286"/>
      <c r="J21" s="287"/>
      <c r="K21" s="279"/>
      <c r="L21" s="279"/>
      <c r="M21" s="281"/>
      <c r="N21" s="281"/>
      <c r="O21" s="281"/>
    </row>
    <row r="22" spans="1:15" ht="29.25" customHeight="1">
      <c r="A22" s="272"/>
      <c r="B22" s="284"/>
      <c r="C22" s="285"/>
      <c r="D22" s="286"/>
      <c r="E22" s="286"/>
      <c r="F22" s="286"/>
      <c r="G22" s="286"/>
      <c r="H22" s="286"/>
      <c r="I22" s="286"/>
      <c r="J22" s="287"/>
      <c r="K22" s="279"/>
      <c r="L22" s="279"/>
      <c r="M22" s="281"/>
      <c r="N22" s="281"/>
      <c r="O22" s="281"/>
    </row>
    <row r="23" spans="1:15" ht="29.25" customHeight="1">
      <c r="A23" s="272"/>
      <c r="B23" s="198" t="s">
        <v>288</v>
      </c>
      <c r="C23" s="282"/>
      <c r="D23" s="282"/>
      <c r="E23" s="282"/>
      <c r="F23" s="282"/>
      <c r="G23" s="282"/>
      <c r="H23" s="282"/>
      <c r="I23" s="282"/>
      <c r="J23" s="282"/>
      <c r="K23" s="279"/>
      <c r="L23" s="279"/>
      <c r="M23" s="281"/>
      <c r="N23" s="281"/>
      <c r="O23" s="289"/>
    </row>
    <row r="24" spans="1:15" ht="29.25" customHeight="1">
      <c r="A24" s="273"/>
      <c r="B24" s="288" t="s">
        <v>71</v>
      </c>
      <c r="C24" s="288"/>
      <c r="D24" s="288"/>
      <c r="E24" s="288"/>
      <c r="F24" s="288"/>
      <c r="G24" s="288"/>
      <c r="H24" s="288"/>
      <c r="I24" s="152"/>
      <c r="J24" s="153"/>
      <c r="K24" s="153"/>
      <c r="L24" s="155"/>
      <c r="M24" s="153"/>
      <c r="N24" s="153"/>
      <c r="O24" s="154"/>
    </row>
    <row r="25" spans="1:15" ht="30" customHeight="1">
      <c r="A25" s="272" t="s">
        <v>171</v>
      </c>
      <c r="B25" s="256" t="s">
        <v>82</v>
      </c>
      <c r="C25" s="257"/>
      <c r="D25" s="258" t="s">
        <v>83</v>
      </c>
      <c r="E25" s="258"/>
      <c r="F25" s="246" t="s">
        <v>84</v>
      </c>
      <c r="G25" s="247"/>
      <c r="H25" s="247"/>
      <c r="I25" s="247"/>
      <c r="J25" s="247"/>
      <c r="K25" s="248"/>
      <c r="L25" s="248" t="s">
        <v>85</v>
      </c>
      <c r="M25" s="258"/>
      <c r="N25" s="258"/>
      <c r="O25" s="258"/>
    </row>
    <row r="26" spans="1:15" ht="26.25" customHeight="1">
      <c r="A26" s="272"/>
      <c r="B26" s="200"/>
      <c r="C26" s="201"/>
      <c r="D26" s="202"/>
      <c r="E26" s="202"/>
      <c r="F26" s="198" t="s">
        <v>86</v>
      </c>
      <c r="G26" s="200"/>
      <c r="H26" s="198" t="s">
        <v>87</v>
      </c>
      <c r="I26" s="199"/>
      <c r="J26" s="199"/>
      <c r="K26" s="200"/>
      <c r="L26" s="200"/>
      <c r="M26" s="201"/>
      <c r="N26" s="201"/>
      <c r="O26" s="201"/>
    </row>
    <row r="27" spans="1:15" ht="26.25" customHeight="1">
      <c r="A27" s="272"/>
      <c r="B27" s="200"/>
      <c r="C27" s="201"/>
      <c r="D27" s="202"/>
      <c r="E27" s="202"/>
      <c r="F27" s="198" t="s">
        <v>86</v>
      </c>
      <c r="G27" s="200"/>
      <c r="H27" s="198" t="s">
        <v>87</v>
      </c>
      <c r="I27" s="199"/>
      <c r="J27" s="199"/>
      <c r="K27" s="200"/>
      <c r="L27" s="200"/>
      <c r="M27" s="201"/>
      <c r="N27" s="201"/>
      <c r="O27" s="201"/>
    </row>
    <row r="28" spans="1:15" ht="26.25" customHeight="1">
      <c r="A28" s="272"/>
      <c r="B28" s="200"/>
      <c r="C28" s="201"/>
      <c r="D28" s="202"/>
      <c r="E28" s="202"/>
      <c r="F28" s="198" t="s">
        <v>86</v>
      </c>
      <c r="G28" s="200"/>
      <c r="H28" s="198" t="s">
        <v>87</v>
      </c>
      <c r="I28" s="199"/>
      <c r="J28" s="199"/>
      <c r="K28" s="200"/>
      <c r="L28" s="200"/>
      <c r="M28" s="201"/>
      <c r="N28" s="201"/>
      <c r="O28" s="201"/>
    </row>
    <row r="29" spans="1:15" ht="26.25" customHeight="1">
      <c r="A29" s="272"/>
      <c r="B29" s="200"/>
      <c r="C29" s="201"/>
      <c r="D29" s="202"/>
      <c r="E29" s="202"/>
      <c r="F29" s="198" t="s">
        <v>86</v>
      </c>
      <c r="G29" s="200"/>
      <c r="H29" s="198" t="s">
        <v>87</v>
      </c>
      <c r="I29" s="199"/>
      <c r="J29" s="199"/>
      <c r="K29" s="200"/>
      <c r="L29" s="200"/>
      <c r="M29" s="201"/>
      <c r="N29" s="201"/>
      <c r="O29" s="201"/>
    </row>
    <row r="30" spans="1:15" ht="26.25" customHeight="1">
      <c r="A30" s="272"/>
      <c r="B30" s="200"/>
      <c r="C30" s="201"/>
      <c r="D30" s="202"/>
      <c r="E30" s="202"/>
      <c r="F30" s="198" t="s">
        <v>86</v>
      </c>
      <c r="G30" s="200"/>
      <c r="H30" s="198" t="s">
        <v>87</v>
      </c>
      <c r="I30" s="199"/>
      <c r="J30" s="199"/>
      <c r="K30" s="200"/>
      <c r="L30" s="200"/>
      <c r="M30" s="201"/>
      <c r="N30" s="201"/>
      <c r="O30" s="201"/>
    </row>
    <row r="31" spans="1:15" ht="19.5" customHeight="1">
      <c r="A31" s="272"/>
      <c r="B31" s="203" t="s">
        <v>170</v>
      </c>
      <c r="C31" s="203"/>
      <c r="D31" s="203"/>
      <c r="E31" s="203"/>
      <c r="F31" s="203"/>
      <c r="G31" s="203"/>
      <c r="H31" s="204"/>
      <c r="I31" s="204"/>
      <c r="J31" s="204"/>
      <c r="K31" s="204"/>
      <c r="L31" s="203"/>
      <c r="M31" s="203"/>
      <c r="N31" s="203"/>
      <c r="O31" s="205"/>
    </row>
    <row r="32" spans="1:15" ht="59.25" customHeight="1">
      <c r="A32" s="273"/>
      <c r="B32" s="249"/>
      <c r="C32" s="250"/>
      <c r="D32" s="250"/>
      <c r="E32" s="250"/>
      <c r="F32" s="250"/>
      <c r="G32" s="250"/>
      <c r="H32" s="250"/>
      <c r="I32" s="250"/>
      <c r="J32" s="250"/>
      <c r="K32" s="250"/>
      <c r="L32" s="250"/>
      <c r="M32" s="250"/>
      <c r="N32" s="250"/>
      <c r="O32" s="251"/>
    </row>
    <row r="34" spans="7:15" ht="19.5" customHeight="1">
      <c r="G34" s="252" t="s">
        <v>174</v>
      </c>
      <c r="H34" s="253"/>
      <c r="I34" s="253"/>
      <c r="J34" s="254">
        <f>+E6</f>
        <v>0</v>
      </c>
      <c r="K34" s="254"/>
      <c r="L34" s="254"/>
      <c r="M34" s="254"/>
      <c r="N34" s="254"/>
      <c r="O34" s="255"/>
    </row>
    <row r="35" spans="1:15" ht="24.75" customHeight="1">
      <c r="A35" s="265" t="s">
        <v>88</v>
      </c>
      <c r="B35" s="266"/>
      <c r="C35" s="267"/>
      <c r="D35" s="267"/>
      <c r="E35" s="267"/>
      <c r="F35" s="267"/>
      <c r="G35" s="267"/>
      <c r="H35" s="267"/>
      <c r="I35" s="267"/>
      <c r="J35" s="267"/>
      <c r="K35" s="267"/>
      <c r="L35" s="267"/>
      <c r="M35" s="267"/>
      <c r="N35" s="267"/>
      <c r="O35" s="268"/>
    </row>
    <row r="36" spans="1:15" ht="24.75" customHeight="1">
      <c r="A36" s="265"/>
      <c r="B36" s="269"/>
      <c r="C36" s="270"/>
      <c r="D36" s="270"/>
      <c r="E36" s="270"/>
      <c r="F36" s="270"/>
      <c r="G36" s="270"/>
      <c r="H36" s="270"/>
      <c r="I36" s="270"/>
      <c r="J36" s="270"/>
      <c r="K36" s="270"/>
      <c r="L36" s="270"/>
      <c r="M36" s="270"/>
      <c r="N36" s="270"/>
      <c r="O36" s="271"/>
    </row>
    <row r="37" spans="1:15" ht="24.75" customHeight="1">
      <c r="A37" s="244" t="s">
        <v>157</v>
      </c>
      <c r="B37" s="197"/>
      <c r="C37" s="197"/>
      <c r="D37" s="197"/>
      <c r="E37" s="197"/>
      <c r="F37" s="197"/>
      <c r="G37" s="197"/>
      <c r="H37" s="197"/>
      <c r="I37" s="197"/>
      <c r="J37" s="197"/>
      <c r="K37" s="197"/>
      <c r="L37" s="197"/>
      <c r="M37" s="197"/>
      <c r="N37" s="197"/>
      <c r="O37" s="197"/>
    </row>
    <row r="38" spans="1:15" ht="24.75" customHeight="1">
      <c r="A38" s="245"/>
      <c r="B38" s="197"/>
      <c r="C38" s="197"/>
      <c r="D38" s="197"/>
      <c r="E38" s="197"/>
      <c r="F38" s="197"/>
      <c r="G38" s="197"/>
      <c r="H38" s="197"/>
      <c r="I38" s="197"/>
      <c r="J38" s="197"/>
      <c r="K38" s="197"/>
      <c r="L38" s="197"/>
      <c r="M38" s="197"/>
      <c r="N38" s="197"/>
      <c r="O38" s="197"/>
    </row>
    <row r="39" spans="1:15" ht="24.75" customHeight="1">
      <c r="A39" s="245"/>
      <c r="B39" s="197"/>
      <c r="C39" s="197"/>
      <c r="D39" s="197"/>
      <c r="E39" s="197"/>
      <c r="F39" s="197"/>
      <c r="G39" s="197"/>
      <c r="H39" s="197"/>
      <c r="I39" s="197"/>
      <c r="J39" s="197"/>
      <c r="K39" s="197"/>
      <c r="L39" s="197"/>
      <c r="M39" s="197"/>
      <c r="N39" s="197"/>
      <c r="O39" s="197"/>
    </row>
    <row r="40" spans="1:15" ht="24.75" customHeight="1">
      <c r="A40" s="245"/>
      <c r="B40" s="197"/>
      <c r="C40" s="197"/>
      <c r="D40" s="197"/>
      <c r="E40" s="197"/>
      <c r="F40" s="197"/>
      <c r="G40" s="197"/>
      <c r="H40" s="197"/>
      <c r="I40" s="197"/>
      <c r="J40" s="197"/>
      <c r="K40" s="197"/>
      <c r="L40" s="197"/>
      <c r="M40" s="197"/>
      <c r="N40" s="197"/>
      <c r="O40" s="197"/>
    </row>
    <row r="41" spans="1:15" ht="24.75" customHeight="1">
      <c r="A41" s="245"/>
      <c r="B41" s="197"/>
      <c r="C41" s="197"/>
      <c r="D41" s="197"/>
      <c r="E41" s="197"/>
      <c r="F41" s="197"/>
      <c r="G41" s="197"/>
      <c r="H41" s="197"/>
      <c r="I41" s="197"/>
      <c r="J41" s="197"/>
      <c r="K41" s="197"/>
      <c r="L41" s="197"/>
      <c r="M41" s="197"/>
      <c r="N41" s="197"/>
      <c r="O41" s="197"/>
    </row>
    <row r="42" spans="1:15" ht="24.75" customHeight="1">
      <c r="A42" s="245"/>
      <c r="B42" s="197"/>
      <c r="C42" s="197"/>
      <c r="D42" s="197"/>
      <c r="E42" s="197"/>
      <c r="F42" s="197"/>
      <c r="G42" s="197"/>
      <c r="H42" s="197"/>
      <c r="I42" s="197"/>
      <c r="J42" s="197"/>
      <c r="K42" s="197"/>
      <c r="L42" s="197"/>
      <c r="M42" s="197"/>
      <c r="N42" s="197"/>
      <c r="O42" s="197"/>
    </row>
    <row r="43" spans="1:15" ht="24.75" customHeight="1">
      <c r="A43" s="245"/>
      <c r="B43" s="197"/>
      <c r="C43" s="197"/>
      <c r="D43" s="197"/>
      <c r="E43" s="197"/>
      <c r="F43" s="197"/>
      <c r="G43" s="197"/>
      <c r="H43" s="197"/>
      <c r="I43" s="197"/>
      <c r="J43" s="197"/>
      <c r="K43" s="197"/>
      <c r="L43" s="197"/>
      <c r="M43" s="197"/>
      <c r="N43" s="197"/>
      <c r="O43" s="197"/>
    </row>
    <row r="44" spans="1:15" ht="24.75" customHeight="1">
      <c r="A44" s="244" t="s">
        <v>158</v>
      </c>
      <c r="B44" s="226"/>
      <c r="C44" s="227"/>
      <c r="D44" s="227"/>
      <c r="E44" s="227"/>
      <c r="F44" s="227"/>
      <c r="G44" s="227"/>
      <c r="H44" s="227"/>
      <c r="I44" s="227"/>
      <c r="J44" s="227"/>
      <c r="K44" s="227"/>
      <c r="L44" s="227"/>
      <c r="M44" s="227"/>
      <c r="N44" s="227"/>
      <c r="O44" s="228"/>
    </row>
    <row r="45" spans="1:18" ht="24.75" customHeight="1">
      <c r="A45" s="245"/>
      <c r="B45" s="229"/>
      <c r="C45" s="230"/>
      <c r="D45" s="230"/>
      <c r="E45" s="230"/>
      <c r="F45" s="230"/>
      <c r="G45" s="230"/>
      <c r="H45" s="230"/>
      <c r="I45" s="230"/>
      <c r="J45" s="230"/>
      <c r="K45" s="230"/>
      <c r="L45" s="230"/>
      <c r="M45" s="230"/>
      <c r="N45" s="230"/>
      <c r="O45" s="231"/>
      <c r="R45" s="15"/>
    </row>
    <row r="46" spans="1:18" ht="24.75" customHeight="1">
      <c r="A46" s="245"/>
      <c r="B46" s="229"/>
      <c r="C46" s="230"/>
      <c r="D46" s="230"/>
      <c r="E46" s="230"/>
      <c r="F46" s="230"/>
      <c r="G46" s="230"/>
      <c r="H46" s="230"/>
      <c r="I46" s="230"/>
      <c r="J46" s="230"/>
      <c r="K46" s="230"/>
      <c r="L46" s="230"/>
      <c r="M46" s="230"/>
      <c r="N46" s="230"/>
      <c r="O46" s="231"/>
      <c r="R46" s="15"/>
    </row>
    <row r="47" spans="1:18" ht="24.75" customHeight="1">
      <c r="A47" s="245"/>
      <c r="B47" s="229"/>
      <c r="C47" s="230"/>
      <c r="D47" s="230"/>
      <c r="E47" s="230"/>
      <c r="F47" s="230"/>
      <c r="G47" s="230"/>
      <c r="H47" s="230"/>
      <c r="I47" s="230"/>
      <c r="J47" s="230"/>
      <c r="K47" s="230"/>
      <c r="L47" s="230"/>
      <c r="M47" s="230"/>
      <c r="N47" s="230"/>
      <c r="O47" s="231"/>
      <c r="R47" s="15"/>
    </row>
    <row r="48" spans="1:15" ht="24.75" customHeight="1">
      <c r="A48" s="245"/>
      <c r="B48" s="229"/>
      <c r="C48" s="230"/>
      <c r="D48" s="230"/>
      <c r="E48" s="230"/>
      <c r="F48" s="230"/>
      <c r="G48" s="230"/>
      <c r="H48" s="230"/>
      <c r="I48" s="230"/>
      <c r="J48" s="230"/>
      <c r="K48" s="230"/>
      <c r="L48" s="230"/>
      <c r="M48" s="230"/>
      <c r="N48" s="230"/>
      <c r="O48" s="231"/>
    </row>
    <row r="49" spans="1:15" ht="24.75" customHeight="1">
      <c r="A49" s="245"/>
      <c r="B49" s="232"/>
      <c r="C49" s="233"/>
      <c r="D49" s="233"/>
      <c r="E49" s="233"/>
      <c r="F49" s="233"/>
      <c r="G49" s="233"/>
      <c r="H49" s="233"/>
      <c r="I49" s="233"/>
      <c r="J49" s="233"/>
      <c r="K49" s="233"/>
      <c r="L49" s="233"/>
      <c r="M49" s="233"/>
      <c r="N49" s="233"/>
      <c r="O49" s="234"/>
    </row>
    <row r="50" spans="1:15" ht="12.75" customHeight="1">
      <c r="A50" s="195" t="s">
        <v>89</v>
      </c>
      <c r="B50" s="197"/>
      <c r="C50" s="197"/>
      <c r="D50" s="197"/>
      <c r="E50" s="197"/>
      <c r="F50" s="197"/>
      <c r="G50" s="197"/>
      <c r="H50" s="197"/>
      <c r="I50" s="197"/>
      <c r="J50" s="197"/>
      <c r="K50" s="197"/>
      <c r="L50" s="197"/>
      <c r="M50" s="197"/>
      <c r="N50" s="197"/>
      <c r="O50" s="197"/>
    </row>
    <row r="51" spans="1:15" ht="12.75" customHeight="1">
      <c r="A51" s="196"/>
      <c r="B51" s="197"/>
      <c r="C51" s="197"/>
      <c r="D51" s="197"/>
      <c r="E51" s="197"/>
      <c r="F51" s="197"/>
      <c r="G51" s="197"/>
      <c r="H51" s="197"/>
      <c r="I51" s="197"/>
      <c r="J51" s="197"/>
      <c r="K51" s="197"/>
      <c r="L51" s="197"/>
      <c r="M51" s="197"/>
      <c r="N51" s="197"/>
      <c r="O51" s="197"/>
    </row>
    <row r="52" spans="1:15" ht="12.75" customHeight="1">
      <c r="A52" s="196"/>
      <c r="B52" s="197"/>
      <c r="C52" s="197"/>
      <c r="D52" s="197"/>
      <c r="E52" s="197"/>
      <c r="F52" s="197"/>
      <c r="G52" s="197"/>
      <c r="H52" s="197"/>
      <c r="I52" s="197"/>
      <c r="J52" s="197"/>
      <c r="K52" s="197"/>
      <c r="L52" s="197"/>
      <c r="M52" s="197"/>
      <c r="N52" s="197"/>
      <c r="O52" s="197"/>
    </row>
    <row r="53" spans="1:15" ht="12.75" customHeight="1">
      <c r="A53" s="196"/>
      <c r="B53" s="197"/>
      <c r="C53" s="197"/>
      <c r="D53" s="197"/>
      <c r="E53" s="197"/>
      <c r="F53" s="197"/>
      <c r="G53" s="197"/>
      <c r="H53" s="197"/>
      <c r="I53" s="197"/>
      <c r="J53" s="197"/>
      <c r="K53" s="197"/>
      <c r="L53" s="197"/>
      <c r="M53" s="197"/>
      <c r="N53" s="197"/>
      <c r="O53" s="197"/>
    </row>
    <row r="54" spans="1:15" ht="12.75" customHeight="1">
      <c r="A54" s="196"/>
      <c r="B54" s="197"/>
      <c r="C54" s="197"/>
      <c r="D54" s="197"/>
      <c r="E54" s="197"/>
      <c r="F54" s="197"/>
      <c r="G54" s="197"/>
      <c r="H54" s="197"/>
      <c r="I54" s="197"/>
      <c r="J54" s="197"/>
      <c r="K54" s="197"/>
      <c r="L54" s="197"/>
      <c r="M54" s="197"/>
      <c r="N54" s="197"/>
      <c r="O54" s="197"/>
    </row>
    <row r="55" spans="1:15" ht="12.75" customHeight="1">
      <c r="A55" s="196"/>
      <c r="B55" s="197"/>
      <c r="C55" s="197"/>
      <c r="D55" s="197"/>
      <c r="E55" s="197"/>
      <c r="F55" s="197"/>
      <c r="G55" s="197"/>
      <c r="H55" s="197"/>
      <c r="I55" s="197"/>
      <c r="J55" s="197"/>
      <c r="K55" s="197"/>
      <c r="L55" s="197"/>
      <c r="M55" s="197"/>
      <c r="N55" s="197"/>
      <c r="O55" s="197"/>
    </row>
    <row r="56" spans="1:18" ht="12.75" customHeight="1">
      <c r="A56" s="196"/>
      <c r="B56" s="197"/>
      <c r="C56" s="197"/>
      <c r="D56" s="197"/>
      <c r="E56" s="197"/>
      <c r="F56" s="197"/>
      <c r="G56" s="197"/>
      <c r="H56" s="197"/>
      <c r="I56" s="197"/>
      <c r="J56" s="197"/>
      <c r="K56" s="197"/>
      <c r="L56" s="197"/>
      <c r="M56" s="197"/>
      <c r="N56" s="197"/>
      <c r="O56" s="197"/>
      <c r="R56" s="15"/>
    </row>
    <row r="57" spans="1:15" ht="15" customHeight="1">
      <c r="A57" s="195" t="s">
        <v>132</v>
      </c>
      <c r="B57" s="197"/>
      <c r="C57" s="197"/>
      <c r="D57" s="197"/>
      <c r="E57" s="197"/>
      <c r="F57" s="197"/>
      <c r="G57" s="197"/>
      <c r="H57" s="197"/>
      <c r="I57" s="197"/>
      <c r="J57" s="197"/>
      <c r="K57" s="197"/>
      <c r="L57" s="197"/>
      <c r="M57" s="197"/>
      <c r="N57" s="197"/>
      <c r="O57" s="197"/>
    </row>
    <row r="58" spans="1:15" ht="15" customHeight="1">
      <c r="A58" s="196"/>
      <c r="B58" s="197"/>
      <c r="C58" s="197"/>
      <c r="D58" s="197"/>
      <c r="E58" s="197"/>
      <c r="F58" s="197"/>
      <c r="G58" s="197"/>
      <c r="H58" s="197"/>
      <c r="I58" s="197"/>
      <c r="J58" s="197"/>
      <c r="K58" s="197"/>
      <c r="L58" s="197"/>
      <c r="M58" s="197"/>
      <c r="N58" s="197"/>
      <c r="O58" s="197"/>
    </row>
    <row r="59" spans="1:15" ht="15" customHeight="1">
      <c r="A59" s="196"/>
      <c r="B59" s="197"/>
      <c r="C59" s="197"/>
      <c r="D59" s="197"/>
      <c r="E59" s="197"/>
      <c r="F59" s="197"/>
      <c r="G59" s="197"/>
      <c r="H59" s="197"/>
      <c r="I59" s="197"/>
      <c r="J59" s="197"/>
      <c r="K59" s="197"/>
      <c r="L59" s="197"/>
      <c r="M59" s="197"/>
      <c r="N59" s="197"/>
      <c r="O59" s="197"/>
    </row>
    <row r="60" spans="1:15" ht="15" customHeight="1">
      <c r="A60" s="196"/>
      <c r="B60" s="197"/>
      <c r="C60" s="197"/>
      <c r="D60" s="197"/>
      <c r="E60" s="197"/>
      <c r="F60" s="197"/>
      <c r="G60" s="197"/>
      <c r="H60" s="197"/>
      <c r="I60" s="197"/>
      <c r="J60" s="197"/>
      <c r="K60" s="197"/>
      <c r="L60" s="197"/>
      <c r="M60" s="197"/>
      <c r="N60" s="197"/>
      <c r="O60" s="197"/>
    </row>
    <row r="61" spans="1:15" ht="15" customHeight="1">
      <c r="A61" s="196"/>
      <c r="B61" s="197"/>
      <c r="C61" s="197"/>
      <c r="D61" s="197"/>
      <c r="E61" s="197"/>
      <c r="F61" s="197"/>
      <c r="G61" s="197"/>
      <c r="H61" s="197"/>
      <c r="I61" s="197"/>
      <c r="J61" s="197"/>
      <c r="K61" s="197"/>
      <c r="L61" s="197"/>
      <c r="M61" s="197"/>
      <c r="N61" s="197"/>
      <c r="O61" s="197"/>
    </row>
    <row r="62" spans="1:15" ht="15" customHeight="1">
      <c r="A62" s="196"/>
      <c r="B62" s="197"/>
      <c r="C62" s="197"/>
      <c r="D62" s="197"/>
      <c r="E62" s="197"/>
      <c r="F62" s="197"/>
      <c r="G62" s="197"/>
      <c r="H62" s="197"/>
      <c r="I62" s="197"/>
      <c r="J62" s="197"/>
      <c r="K62" s="197"/>
      <c r="L62" s="197"/>
      <c r="M62" s="197"/>
      <c r="N62" s="197"/>
      <c r="O62" s="197"/>
    </row>
    <row r="63" spans="1:15" ht="15" customHeight="1">
      <c r="A63" s="196"/>
      <c r="B63" s="197"/>
      <c r="C63" s="197"/>
      <c r="D63" s="197"/>
      <c r="E63" s="197"/>
      <c r="F63" s="197"/>
      <c r="G63" s="197"/>
      <c r="H63" s="197"/>
      <c r="I63" s="197"/>
      <c r="J63" s="197"/>
      <c r="K63" s="197"/>
      <c r="L63" s="197"/>
      <c r="M63" s="197"/>
      <c r="N63" s="197"/>
      <c r="O63" s="197"/>
    </row>
    <row r="64" spans="1:15" ht="22.5" customHeight="1">
      <c r="A64" s="195" t="s">
        <v>159</v>
      </c>
      <c r="B64" s="197"/>
      <c r="C64" s="197"/>
      <c r="D64" s="197"/>
      <c r="E64" s="197"/>
      <c r="F64" s="197"/>
      <c r="G64" s="197"/>
      <c r="H64" s="197"/>
      <c r="I64" s="197"/>
      <c r="J64" s="197"/>
      <c r="K64" s="197"/>
      <c r="L64" s="197"/>
      <c r="M64" s="197"/>
      <c r="N64" s="197"/>
      <c r="O64" s="197"/>
    </row>
    <row r="65" spans="1:15" ht="22.5" customHeight="1">
      <c r="A65" s="196"/>
      <c r="B65" s="197"/>
      <c r="C65" s="197"/>
      <c r="D65" s="197"/>
      <c r="E65" s="197"/>
      <c r="F65" s="197"/>
      <c r="G65" s="197"/>
      <c r="H65" s="197"/>
      <c r="I65" s="197"/>
      <c r="J65" s="197"/>
      <c r="K65" s="197"/>
      <c r="L65" s="197"/>
      <c r="M65" s="197"/>
      <c r="N65" s="197"/>
      <c r="O65" s="197"/>
    </row>
    <row r="66" spans="1:18" ht="22.5" customHeight="1">
      <c r="A66" s="196"/>
      <c r="B66" s="197"/>
      <c r="C66" s="197"/>
      <c r="D66" s="197"/>
      <c r="E66" s="197"/>
      <c r="F66" s="197"/>
      <c r="G66" s="197"/>
      <c r="H66" s="197"/>
      <c r="I66" s="197"/>
      <c r="J66" s="197"/>
      <c r="K66" s="197"/>
      <c r="L66" s="197"/>
      <c r="M66" s="197"/>
      <c r="N66" s="197"/>
      <c r="O66" s="197"/>
      <c r="R66" s="15"/>
    </row>
    <row r="67" spans="1:18" ht="22.5" customHeight="1">
      <c r="A67" s="196"/>
      <c r="B67" s="197"/>
      <c r="C67" s="197"/>
      <c r="D67" s="197"/>
      <c r="E67" s="197"/>
      <c r="F67" s="197"/>
      <c r="G67" s="197"/>
      <c r="H67" s="197"/>
      <c r="I67" s="197"/>
      <c r="J67" s="197"/>
      <c r="K67" s="197"/>
      <c r="L67" s="197"/>
      <c r="M67" s="197"/>
      <c r="N67" s="197"/>
      <c r="O67" s="197"/>
      <c r="R67" s="15"/>
    </row>
    <row r="68" spans="1:15" ht="22.5" customHeight="1">
      <c r="A68" s="196"/>
      <c r="B68" s="197"/>
      <c r="C68" s="197"/>
      <c r="D68" s="197"/>
      <c r="E68" s="197"/>
      <c r="F68" s="197"/>
      <c r="G68" s="197"/>
      <c r="H68" s="197"/>
      <c r="I68" s="197"/>
      <c r="J68" s="197"/>
      <c r="K68" s="197"/>
      <c r="L68" s="197"/>
      <c r="M68" s="197"/>
      <c r="N68" s="197"/>
      <c r="O68" s="197"/>
    </row>
    <row r="69" spans="1:15" ht="22.5" customHeight="1">
      <c r="A69" s="196"/>
      <c r="B69" s="197"/>
      <c r="C69" s="197"/>
      <c r="D69" s="197"/>
      <c r="E69" s="197"/>
      <c r="F69" s="197"/>
      <c r="G69" s="197"/>
      <c r="H69" s="197"/>
      <c r="I69" s="197"/>
      <c r="J69" s="197"/>
      <c r="K69" s="197"/>
      <c r="L69" s="197"/>
      <c r="M69" s="197"/>
      <c r="N69" s="197"/>
      <c r="O69" s="197"/>
    </row>
    <row r="70" spans="1:15" ht="22.5" customHeight="1">
      <c r="A70" s="196"/>
      <c r="B70" s="197"/>
      <c r="C70" s="197"/>
      <c r="D70" s="197"/>
      <c r="E70" s="197"/>
      <c r="F70" s="197"/>
      <c r="G70" s="197"/>
      <c r="H70" s="197"/>
      <c r="I70" s="197"/>
      <c r="J70" s="197"/>
      <c r="K70" s="197"/>
      <c r="L70" s="197"/>
      <c r="M70" s="197"/>
      <c r="N70" s="197"/>
      <c r="O70" s="197"/>
    </row>
    <row r="71" spans="1:15" ht="20.25" customHeight="1">
      <c r="A71" s="195" t="s">
        <v>133</v>
      </c>
      <c r="B71" s="197"/>
      <c r="C71" s="197"/>
      <c r="D71" s="197"/>
      <c r="E71" s="197"/>
      <c r="F71" s="197"/>
      <c r="G71" s="197"/>
      <c r="H71" s="197"/>
      <c r="I71" s="197"/>
      <c r="J71" s="197"/>
      <c r="K71" s="197"/>
      <c r="L71" s="197"/>
      <c r="M71" s="197"/>
      <c r="N71" s="197"/>
      <c r="O71" s="197"/>
    </row>
    <row r="72" spans="1:15" ht="20.25" customHeight="1">
      <c r="A72" s="196"/>
      <c r="B72" s="197"/>
      <c r="C72" s="197"/>
      <c r="D72" s="197"/>
      <c r="E72" s="197"/>
      <c r="F72" s="197"/>
      <c r="G72" s="197"/>
      <c r="H72" s="197"/>
      <c r="I72" s="197"/>
      <c r="J72" s="197"/>
      <c r="K72" s="197"/>
      <c r="L72" s="197"/>
      <c r="M72" s="197"/>
      <c r="N72" s="197"/>
      <c r="O72" s="197"/>
    </row>
    <row r="73" spans="1:15" ht="20.25" customHeight="1">
      <c r="A73" s="196"/>
      <c r="B73" s="197"/>
      <c r="C73" s="197"/>
      <c r="D73" s="197"/>
      <c r="E73" s="197"/>
      <c r="F73" s="197"/>
      <c r="G73" s="197"/>
      <c r="H73" s="197"/>
      <c r="I73" s="197"/>
      <c r="J73" s="197"/>
      <c r="K73" s="197"/>
      <c r="L73" s="197"/>
      <c r="M73" s="197"/>
      <c r="N73" s="197"/>
      <c r="O73" s="197"/>
    </row>
    <row r="74" spans="1:15" ht="20.25" customHeight="1">
      <c r="A74" s="196"/>
      <c r="B74" s="197"/>
      <c r="C74" s="197"/>
      <c r="D74" s="197"/>
      <c r="E74" s="197"/>
      <c r="F74" s="197"/>
      <c r="G74" s="197"/>
      <c r="H74" s="197"/>
      <c r="I74" s="197"/>
      <c r="J74" s="197"/>
      <c r="K74" s="197"/>
      <c r="L74" s="197"/>
      <c r="M74" s="197"/>
      <c r="N74" s="197"/>
      <c r="O74" s="197"/>
    </row>
    <row r="75" spans="1:15" ht="20.25" customHeight="1">
      <c r="A75" s="196"/>
      <c r="B75" s="197"/>
      <c r="C75" s="197"/>
      <c r="D75" s="197"/>
      <c r="E75" s="197"/>
      <c r="F75" s="197"/>
      <c r="G75" s="197"/>
      <c r="H75" s="197"/>
      <c r="I75" s="197"/>
      <c r="J75" s="197"/>
      <c r="K75" s="197"/>
      <c r="L75" s="197"/>
      <c r="M75" s="197"/>
      <c r="N75" s="197"/>
      <c r="O75" s="197"/>
    </row>
    <row r="76" spans="1:15" ht="20.25" customHeight="1">
      <c r="A76" s="196"/>
      <c r="B76" s="197"/>
      <c r="C76" s="197"/>
      <c r="D76" s="197"/>
      <c r="E76" s="197"/>
      <c r="F76" s="197"/>
      <c r="G76" s="197"/>
      <c r="H76" s="197"/>
      <c r="I76" s="197"/>
      <c r="J76" s="197"/>
      <c r="K76" s="197"/>
      <c r="L76" s="197"/>
      <c r="M76" s="197"/>
      <c r="N76" s="197"/>
      <c r="O76" s="197"/>
    </row>
    <row r="77" spans="1:15" ht="5.25" customHeight="1">
      <c r="A77" s="196"/>
      <c r="B77" s="197"/>
      <c r="C77" s="197"/>
      <c r="D77" s="197"/>
      <c r="E77" s="197"/>
      <c r="F77" s="197"/>
      <c r="G77" s="197"/>
      <c r="H77" s="197"/>
      <c r="I77" s="197"/>
      <c r="J77" s="197"/>
      <c r="K77" s="197"/>
      <c r="L77" s="197"/>
      <c r="M77" s="197"/>
      <c r="N77" s="197"/>
      <c r="O77" s="197"/>
    </row>
    <row r="79" spans="1:4" s="36" customFormat="1" ht="19.5" customHeight="1">
      <c r="A79" s="75" t="s">
        <v>56</v>
      </c>
      <c r="B79" s="75"/>
      <c r="C79" s="75"/>
      <c r="D79" s="75"/>
    </row>
    <row r="80" spans="1:13" ht="67.5" customHeight="1">
      <c r="A80" s="37" t="s">
        <v>90</v>
      </c>
      <c r="B80" s="219">
        <f>IF('３－Ｂ助成対象経費の内訳（実績）'!T3=1,'３－Ｂ助成対象経費の内訳（実績）'!E13,IF(OR('３－Ｂ助成対象経費の内訳（実績）'!U3=1,'３－Ｂ助成対象経費の内訳（実績）'!V3=1),'３－Ｂ助成対象経費の内訳（実績）'!H13,IF('３－Ｂ助成対象経費の内訳（実績）'!W3=1,'３－Ｂ助成対象経費の内訳（実績）'!H10,"")))</f>
      </c>
      <c r="C80" s="219"/>
      <c r="D80" s="219"/>
      <c r="E80" s="219"/>
      <c r="F80" s="219"/>
      <c r="G80" s="241" t="s">
        <v>177</v>
      </c>
      <c r="H80" s="242"/>
      <c r="I80" s="242"/>
      <c r="J80" s="242"/>
      <c r="K80" s="242"/>
      <c r="L80" s="242"/>
      <c r="M80" s="242"/>
    </row>
    <row r="81" spans="1:13" ht="72.75" customHeight="1">
      <c r="A81" s="37" t="s">
        <v>91</v>
      </c>
      <c r="B81" s="243">
        <f>IF(OR('３－Ｂ助成対象経費の内訳（実績）'!T3=1,'３－Ｂ助成対象経費の内訳（実績）'!W3=1),'３－Ｂ助成対象経費の内訳（実績）'!E8,IF(OR('３－Ｂ助成対象経費の内訳（実績）'!U3=1,'３－Ｂ助成対象経費の内訳（実績）'!V3=1),'３－Ｂ助成対象経費の内訳（実績）'!H8,""))</f>
      </c>
      <c r="C81" s="243"/>
      <c r="D81" s="243"/>
      <c r="E81" s="243"/>
      <c r="F81" s="243"/>
      <c r="G81" s="206" t="s">
        <v>298</v>
      </c>
      <c r="H81" s="207"/>
      <c r="I81" s="207"/>
      <c r="J81" s="207"/>
      <c r="K81" s="207"/>
      <c r="L81" s="207"/>
      <c r="M81" s="207"/>
    </row>
    <row r="82" spans="1:13" ht="63.75" customHeight="1">
      <c r="A82" s="38" t="s">
        <v>130</v>
      </c>
      <c r="B82" s="219" t="e">
        <f>ROUNDDOWN(($B$80-$B$81)*2/3,0)</f>
        <v>#VALUE!</v>
      </c>
      <c r="C82" s="219"/>
      <c r="D82" s="219"/>
      <c r="E82" s="219"/>
      <c r="F82" s="219"/>
      <c r="G82" s="206" t="s">
        <v>131</v>
      </c>
      <c r="H82" s="207"/>
      <c r="I82" s="207"/>
      <c r="J82" s="207"/>
      <c r="K82" s="207"/>
      <c r="L82" s="207"/>
      <c r="M82" s="207"/>
    </row>
    <row r="83" spans="1:13" ht="72" customHeight="1">
      <c r="A83" s="87" t="s">
        <v>164</v>
      </c>
      <c r="B83" s="219">
        <f>IF(OR('３－Ｂ助成対象経費の内訳（実績）'!U3=1,'３－Ｂ助成対象経費の内訳（実績）'!V3=1),'３－Ｂ助成対象経費の内訳（実績）'!H10,"")</f>
      </c>
      <c r="C83" s="219"/>
      <c r="D83" s="219"/>
      <c r="E83" s="219"/>
      <c r="F83" s="219"/>
      <c r="G83" s="206" t="s">
        <v>299</v>
      </c>
      <c r="H83" s="207"/>
      <c r="I83" s="207"/>
      <c r="J83" s="207"/>
      <c r="K83" s="207"/>
      <c r="L83" s="207"/>
      <c r="M83" s="207"/>
    </row>
    <row r="84" spans="1:13" ht="72" customHeight="1">
      <c r="A84" s="37" t="s">
        <v>178</v>
      </c>
      <c r="B84" s="220"/>
      <c r="C84" s="220"/>
      <c r="D84" s="220"/>
      <c r="E84" s="220"/>
      <c r="F84" s="220"/>
      <c r="G84" s="207" t="s">
        <v>92</v>
      </c>
      <c r="H84" s="207"/>
      <c r="I84" s="207"/>
      <c r="J84" s="207"/>
      <c r="K84" s="207"/>
      <c r="L84" s="207"/>
      <c r="M84" s="207"/>
    </row>
    <row r="85" spans="1:13" ht="72" customHeight="1">
      <c r="A85" s="37" t="s">
        <v>93</v>
      </c>
      <c r="B85" s="219">
        <f>'３－Ｂ助成対象経費の内訳（実績）'!E11</f>
        <v>0</v>
      </c>
      <c r="C85" s="219"/>
      <c r="D85" s="219"/>
      <c r="E85" s="219"/>
      <c r="F85" s="219"/>
      <c r="G85" s="206" t="s">
        <v>300</v>
      </c>
      <c r="H85" s="207"/>
      <c r="I85" s="207"/>
      <c r="J85" s="207"/>
      <c r="K85" s="207"/>
      <c r="L85" s="207"/>
      <c r="M85" s="207"/>
    </row>
    <row r="88" spans="1:13" ht="19.5" customHeight="1">
      <c r="A88" s="212" t="s">
        <v>281</v>
      </c>
      <c r="B88" s="212"/>
      <c r="C88" s="212"/>
      <c r="D88" s="212"/>
      <c r="E88" s="212"/>
      <c r="F88" s="212"/>
      <c r="G88" s="212"/>
      <c r="H88" s="212"/>
      <c r="I88" s="212"/>
      <c r="J88" s="212"/>
      <c r="K88" s="212"/>
      <c r="L88" s="212"/>
      <c r="M88" s="212"/>
    </row>
    <row r="89" spans="1:13" ht="19.5" customHeight="1">
      <c r="A89" s="212"/>
      <c r="B89" s="212"/>
      <c r="C89" s="212"/>
      <c r="D89" s="212"/>
      <c r="E89" s="212"/>
      <c r="F89" s="212"/>
      <c r="G89" s="212"/>
      <c r="H89" s="212"/>
      <c r="I89" s="212"/>
      <c r="J89" s="212"/>
      <c r="K89" s="212"/>
      <c r="L89" s="212"/>
      <c r="M89" s="212"/>
    </row>
    <row r="90" spans="1:13" ht="39.75" customHeight="1">
      <c r="A90" s="224" t="s">
        <v>94</v>
      </c>
      <c r="B90" s="213" t="s">
        <v>95</v>
      </c>
      <c r="C90" s="214"/>
      <c r="D90" s="215"/>
      <c r="E90" s="215"/>
      <c r="F90" s="215"/>
      <c r="G90" s="215"/>
      <c r="H90" s="215"/>
      <c r="I90" s="215"/>
      <c r="J90" s="215"/>
      <c r="K90" s="215"/>
      <c r="L90" s="215"/>
      <c r="M90" s="216"/>
    </row>
    <row r="91" spans="1:13" ht="39.75" customHeight="1">
      <c r="A91" s="225"/>
      <c r="B91" s="217"/>
      <c r="C91" s="218"/>
      <c r="D91" s="218"/>
      <c r="E91" s="218"/>
      <c r="F91" s="218"/>
      <c r="G91" s="82" t="s">
        <v>96</v>
      </c>
      <c r="H91" s="218"/>
      <c r="I91" s="218"/>
      <c r="J91" s="218"/>
      <c r="K91" s="218"/>
      <c r="L91" s="82" t="s">
        <v>97</v>
      </c>
      <c r="M91" s="70"/>
    </row>
    <row r="92" spans="1:13" ht="39.75" customHeight="1">
      <c r="A92" s="208"/>
      <c r="B92" s="88" t="s">
        <v>175</v>
      </c>
      <c r="C92" s="83"/>
      <c r="D92" s="83"/>
      <c r="E92" s="221"/>
      <c r="F92" s="221"/>
      <c r="G92" s="221"/>
      <c r="H92" s="222" t="s">
        <v>176</v>
      </c>
      <c r="I92" s="222"/>
      <c r="J92" s="222"/>
      <c r="K92" s="221"/>
      <c r="L92" s="221"/>
      <c r="M92" s="223"/>
    </row>
    <row r="93" spans="1:13" ht="39.75" customHeight="1">
      <c r="A93" s="209" t="s">
        <v>98</v>
      </c>
      <c r="B93" s="213" t="s">
        <v>95</v>
      </c>
      <c r="C93" s="214"/>
      <c r="D93" s="236"/>
      <c r="E93" s="236"/>
      <c r="F93" s="236"/>
      <c r="G93" s="236"/>
      <c r="H93" s="236"/>
      <c r="I93" s="236"/>
      <c r="J93" s="236"/>
      <c r="K93" s="236"/>
      <c r="L93" s="236"/>
      <c r="M93" s="237"/>
    </row>
    <row r="94" spans="1:13" ht="39.75" customHeight="1">
      <c r="A94" s="209"/>
      <c r="B94" s="238"/>
      <c r="C94" s="239"/>
      <c r="D94" s="239"/>
      <c r="E94" s="239"/>
      <c r="F94" s="239"/>
      <c r="G94" s="239"/>
      <c r="H94" s="239"/>
      <c r="I94" s="239"/>
      <c r="J94" s="239"/>
      <c r="K94" s="239"/>
      <c r="L94" s="239"/>
      <c r="M94" s="240"/>
    </row>
    <row r="95" spans="1:13" ht="39.75" customHeight="1">
      <c r="A95" s="208" t="s">
        <v>99</v>
      </c>
      <c r="B95" s="39" t="s">
        <v>100</v>
      </c>
      <c r="C95" s="40"/>
      <c r="D95" s="23"/>
      <c r="E95" s="41" t="s">
        <v>101</v>
      </c>
      <c r="F95" s="41" t="s">
        <v>102</v>
      </c>
      <c r="G95" s="41" t="s">
        <v>103</v>
      </c>
      <c r="H95" s="41" t="s">
        <v>102</v>
      </c>
      <c r="I95" s="41" t="s">
        <v>104</v>
      </c>
      <c r="J95" s="23"/>
      <c r="K95" s="23"/>
      <c r="L95" s="23"/>
      <c r="M95" s="42"/>
    </row>
    <row r="96" spans="1:13" ht="39.75" customHeight="1">
      <c r="A96" s="209"/>
      <c r="B96" s="22" t="s">
        <v>99</v>
      </c>
      <c r="C96" s="43"/>
      <c r="D96" s="210"/>
      <c r="E96" s="210"/>
      <c r="F96" s="210"/>
      <c r="G96" s="210"/>
      <c r="H96" s="210"/>
      <c r="I96" s="210"/>
      <c r="J96" s="210"/>
      <c r="K96" s="210"/>
      <c r="L96" s="210"/>
      <c r="M96" s="211"/>
    </row>
  </sheetData>
  <sheetProtection sheet="1" formatCells="0" formatColumns="0" formatRows="0" selectLockedCells="1"/>
  <mergeCells count="130">
    <mergeCell ref="A6:A14"/>
    <mergeCell ref="B6:D6"/>
    <mergeCell ref="E6:O6"/>
    <mergeCell ref="B7:D7"/>
    <mergeCell ref="E7:O7"/>
    <mergeCell ref="B8:D10"/>
    <mergeCell ref="F8:O8"/>
    <mergeCell ref="F9:O9"/>
    <mergeCell ref="F10:I10"/>
    <mergeCell ref="J10:K10"/>
    <mergeCell ref="L10:O10"/>
    <mergeCell ref="B11:D14"/>
    <mergeCell ref="E11:I11"/>
    <mergeCell ref="K11:O14"/>
    <mergeCell ref="E12:I12"/>
    <mergeCell ref="E13:I13"/>
    <mergeCell ref="E14:I14"/>
    <mergeCell ref="A2:O2"/>
    <mergeCell ref="A4:A5"/>
    <mergeCell ref="B4:D4"/>
    <mergeCell ref="E4:O4"/>
    <mergeCell ref="B5:D5"/>
    <mergeCell ref="E5:O5"/>
    <mergeCell ref="K21:L21"/>
    <mergeCell ref="M21:O21"/>
    <mergeCell ref="K22:L22"/>
    <mergeCell ref="M22:O22"/>
    <mergeCell ref="B24:H24"/>
    <mergeCell ref="M23:O23"/>
    <mergeCell ref="B21:J21"/>
    <mergeCell ref="B22:J22"/>
    <mergeCell ref="B23:J23"/>
    <mergeCell ref="K23:L23"/>
    <mergeCell ref="K20:L20"/>
    <mergeCell ref="E17:G17"/>
    <mergeCell ref="H17:J17"/>
    <mergeCell ref="K17:L17"/>
    <mergeCell ref="M17:O17"/>
    <mergeCell ref="B18:D18"/>
    <mergeCell ref="E18:G18"/>
    <mergeCell ref="M20:O20"/>
    <mergeCell ref="B19:J19"/>
    <mergeCell ref="B20:J20"/>
    <mergeCell ref="A35:A36"/>
    <mergeCell ref="B35:O36"/>
    <mergeCell ref="A25:A32"/>
    <mergeCell ref="L26:O26"/>
    <mergeCell ref="B27:C27"/>
    <mergeCell ref="A15:A18"/>
    <mergeCell ref="B15:O15"/>
    <mergeCell ref="A19:A24"/>
    <mergeCell ref="K19:L19"/>
    <mergeCell ref="M19:O19"/>
    <mergeCell ref="B16:C16"/>
    <mergeCell ref="N16:O16"/>
    <mergeCell ref="B17:D17"/>
    <mergeCell ref="B29:C29"/>
    <mergeCell ref="D29:E29"/>
    <mergeCell ref="L29:O29"/>
    <mergeCell ref="H27:K27"/>
    <mergeCell ref="H18:J18"/>
    <mergeCell ref="K18:L18"/>
    <mergeCell ref="M18:O18"/>
    <mergeCell ref="B32:O32"/>
    <mergeCell ref="G34:I34"/>
    <mergeCell ref="J34:O34"/>
    <mergeCell ref="B25:C25"/>
    <mergeCell ref="D25:E25"/>
    <mergeCell ref="L25:O25"/>
    <mergeCell ref="B26:C26"/>
    <mergeCell ref="D26:E26"/>
    <mergeCell ref="F30:G30"/>
    <mergeCell ref="H26:K26"/>
    <mergeCell ref="A64:A70"/>
    <mergeCell ref="B64:O70"/>
    <mergeCell ref="A44:A49"/>
    <mergeCell ref="A50:A56"/>
    <mergeCell ref="B50:O56"/>
    <mergeCell ref="F25:K25"/>
    <mergeCell ref="F26:G26"/>
    <mergeCell ref="F27:G27"/>
    <mergeCell ref="F28:G28"/>
    <mergeCell ref="F29:G29"/>
    <mergeCell ref="A1:C1"/>
    <mergeCell ref="A93:A94"/>
    <mergeCell ref="B93:C93"/>
    <mergeCell ref="D93:M93"/>
    <mergeCell ref="B94:M94"/>
    <mergeCell ref="B80:F80"/>
    <mergeCell ref="G80:M80"/>
    <mergeCell ref="B81:F81"/>
    <mergeCell ref="G81:M81"/>
    <mergeCell ref="A37:A43"/>
    <mergeCell ref="A90:A92"/>
    <mergeCell ref="D27:E27"/>
    <mergeCell ref="L27:O27"/>
    <mergeCell ref="B28:C28"/>
    <mergeCell ref="D28:E28"/>
    <mergeCell ref="L28:O28"/>
    <mergeCell ref="B82:F82"/>
    <mergeCell ref="A71:A77"/>
    <mergeCell ref="B71:O77"/>
    <mergeCell ref="B44:O49"/>
    <mergeCell ref="B84:F84"/>
    <mergeCell ref="G84:M84"/>
    <mergeCell ref="B85:F85"/>
    <mergeCell ref="G85:M85"/>
    <mergeCell ref="E92:G92"/>
    <mergeCell ref="H92:J92"/>
    <mergeCell ref="K92:M92"/>
    <mergeCell ref="G82:M82"/>
    <mergeCell ref="A95:A96"/>
    <mergeCell ref="D96:M96"/>
    <mergeCell ref="A88:M89"/>
    <mergeCell ref="B90:C90"/>
    <mergeCell ref="D90:M90"/>
    <mergeCell ref="B91:F91"/>
    <mergeCell ref="H91:K91"/>
    <mergeCell ref="B83:F83"/>
    <mergeCell ref="G83:M83"/>
    <mergeCell ref="A57:A63"/>
    <mergeCell ref="B57:O63"/>
    <mergeCell ref="H28:K28"/>
    <mergeCell ref="H29:K29"/>
    <mergeCell ref="H30:K30"/>
    <mergeCell ref="B37:O43"/>
    <mergeCell ref="B30:C30"/>
    <mergeCell ref="D30:E30"/>
    <mergeCell ref="L30:O30"/>
    <mergeCell ref="B31:O31"/>
  </mergeCells>
  <conditionalFormatting sqref="B94 B84 D90 B91 E92 H91 K92 D93 D96 C35:O43 B35:B44 B50:O77 B26:F30 F27:G30 H26:H30 F16 I16 L16 B18 E18 H18 F8:L10 K20:N23 O20:O22 M8:O9 E4:O7 B20:C22">
    <cfRule type="expression" priority="10" dxfId="4" stopIfTrue="1">
      <formula>B4=""</formula>
    </cfRule>
  </conditionalFormatting>
  <conditionalFormatting sqref="M18:O18">
    <cfRule type="expression" priority="7" dxfId="44" stopIfTrue="1">
      <formula>ISERROR(+K18/B16)</formula>
    </cfRule>
  </conditionalFormatting>
  <conditionalFormatting sqref="J11:J14">
    <cfRule type="expression" priority="14" dxfId="4" stopIfTrue="1">
      <formula>AND($J$11="",$J$12="",$J$13="",$J$14="")</formula>
    </cfRule>
  </conditionalFormatting>
  <conditionalFormatting sqref="B11:D14">
    <cfRule type="expression" priority="6" dxfId="45" stopIfTrue="1">
      <formula>P12&gt;1</formula>
    </cfRule>
  </conditionalFormatting>
  <conditionalFormatting sqref="B32:O32">
    <cfRule type="expression" priority="5" dxfId="7" stopIfTrue="1">
      <formula>B32=""</formula>
    </cfRule>
  </conditionalFormatting>
  <conditionalFormatting sqref="J34:O34">
    <cfRule type="expression" priority="4" dxfId="46" stopIfTrue="1">
      <formula>E6=""</formula>
    </cfRule>
  </conditionalFormatting>
  <conditionalFormatting sqref="B16:C16">
    <cfRule type="expression" priority="3" dxfId="44" stopIfTrue="1">
      <formula>B16=0</formula>
    </cfRule>
  </conditionalFormatting>
  <conditionalFormatting sqref="B82:F82">
    <cfRule type="expression" priority="2" dxfId="47" stopIfTrue="1">
      <formula>ISERROR(B82)</formula>
    </cfRule>
  </conditionalFormatting>
  <conditionalFormatting sqref="B85:F85">
    <cfRule type="expression" priority="1" dxfId="44" stopIfTrue="1">
      <formula>ISERROR($B$85)</formula>
    </cfRule>
  </conditionalFormatting>
  <dataValidations count="4">
    <dataValidation allowBlank="1" showInputMessage="1" showErrorMessage="1" imeMode="hiragana" sqref="B35:O77 B32:O32 F9:O9 L10:O10 E4:O7"/>
    <dataValidation allowBlank="1" showInputMessage="1" showErrorMessage="1" imeMode="fullKatakana" sqref="D90:M90 D93:M93"/>
    <dataValidation type="list" allowBlank="1" showInputMessage="1" showErrorMessage="1" error="ドロップリストから選択してください。" sqref="J11:J14">
      <formula1>$Q$1:$Q$2</formula1>
    </dataValidation>
    <dataValidation allowBlank="1" showInputMessage="1" showErrorMessage="1" imeMode="off" sqref="F8:O8 F10:K10 M20:N23 O20:O22"/>
  </dataValidations>
  <printOptions horizontalCentered="1"/>
  <pageMargins left="0.5905511811023623" right="0.5905511811023623" top="0.7874015748031497" bottom="0.5905511811023623" header="0.5118110236220472" footer="0.5118110236220472"/>
  <pageSetup fitToHeight="0" fitToWidth="1" horizontalDpi="600" verticalDpi="600" orientation="portrait" paperSize="9" scale="90" r:id="rId3"/>
  <headerFooter alignWithMargins="0">
    <oddHeader>&amp;L（別記様式第３号－Ｂ）　助成事業の概要</oddHeader>
  </headerFooter>
  <rowBreaks count="2" manualBreakCount="2">
    <brk id="33" max="14" man="1"/>
    <brk id="78" max="14"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X69"/>
  <sheetViews>
    <sheetView showZeros="0" zoomScale="90" zoomScaleNormal="90" zoomScaleSheetLayoutView="90" zoomScalePageLayoutView="89" workbookViewId="0" topLeftCell="A12">
      <selection activeCell="H12" sqref="H12:J12"/>
    </sheetView>
  </sheetViews>
  <sheetFormatPr defaultColWidth="9.00390625" defaultRowHeight="19.5" customHeight="1"/>
  <cols>
    <col min="1" max="1" width="2.50390625" style="30" customWidth="1"/>
    <col min="2" max="2" width="10.625" style="30" customWidth="1"/>
    <col min="3" max="3" width="5.625" style="30" customWidth="1"/>
    <col min="4" max="4" width="2.625" style="30" customWidth="1"/>
    <col min="5" max="5" width="8.625" style="30" customWidth="1"/>
    <col min="6" max="6" width="2.875" style="30" customWidth="1"/>
    <col min="7" max="7" width="2.375" style="30" customWidth="1"/>
    <col min="8" max="8" width="8.875" style="30" customWidth="1"/>
    <col min="9" max="9" width="2.875" style="30" customWidth="1"/>
    <col min="10" max="10" width="2.125" style="30" customWidth="1"/>
    <col min="11" max="11" width="9.125" style="30" customWidth="1"/>
    <col min="12" max="12" width="3.625" style="30" customWidth="1"/>
    <col min="13" max="13" width="2.875" style="30" customWidth="1"/>
    <col min="14" max="14" width="8.625" style="30" customWidth="1"/>
    <col min="15" max="15" width="3.625" style="30" customWidth="1"/>
    <col min="16" max="16" width="12.625" style="30" customWidth="1"/>
    <col min="17" max="17" width="4.75390625" style="30" customWidth="1"/>
    <col min="18" max="18" width="29.125" style="108" customWidth="1"/>
    <col min="19" max="19" width="4.625" style="30" hidden="1" customWidth="1"/>
    <col min="20" max="20" width="4.125" style="109" hidden="1" customWidth="1"/>
    <col min="21" max="21" width="4.00390625" style="109" hidden="1" customWidth="1"/>
    <col min="22" max="22" width="5.875" style="109" hidden="1" customWidth="1"/>
    <col min="23" max="23" width="6.75390625" style="109" hidden="1" customWidth="1"/>
    <col min="24" max="24" width="9.25390625" style="30" customWidth="1"/>
    <col min="25" max="16384" width="9.00390625" style="30" customWidth="1"/>
  </cols>
  <sheetData>
    <row r="1" spans="1:24" ht="28.5" customHeight="1">
      <c r="A1" s="95"/>
      <c r="B1" s="95"/>
      <c r="D1" s="96"/>
      <c r="E1" s="96"/>
      <c r="N1" s="97"/>
      <c r="P1" s="97"/>
      <c r="Q1" s="89"/>
      <c r="R1" s="89"/>
      <c r="S1" s="89"/>
      <c r="T1" s="336" t="s">
        <v>273</v>
      </c>
      <c r="U1" s="336"/>
      <c r="V1" s="336"/>
      <c r="W1" s="336"/>
      <c r="X1" s="98" t="e">
        <f>($E$13-$E$8)*2/3</f>
        <v>#VALUE!</v>
      </c>
    </row>
    <row r="2" spans="1:24" ht="19.5" customHeight="1">
      <c r="A2" s="423" t="s">
        <v>105</v>
      </c>
      <c r="B2" s="423"/>
      <c r="C2" s="423"/>
      <c r="D2" s="423"/>
      <c r="E2" s="423"/>
      <c r="F2" s="423"/>
      <c r="G2" s="423"/>
      <c r="H2" s="423"/>
      <c r="I2" s="423"/>
      <c r="J2" s="423"/>
      <c r="K2" s="423"/>
      <c r="L2" s="423"/>
      <c r="M2" s="423"/>
      <c r="N2" s="423"/>
      <c r="O2" s="423"/>
      <c r="P2" s="423"/>
      <c r="Q2" s="423"/>
      <c r="R2" s="27"/>
      <c r="S2" s="425"/>
      <c r="T2" s="77" t="s">
        <v>271</v>
      </c>
      <c r="U2" s="77" t="s">
        <v>269</v>
      </c>
      <c r="V2" s="77" t="s">
        <v>45</v>
      </c>
      <c r="W2" s="77" t="s">
        <v>272</v>
      </c>
      <c r="X2" s="99">
        <v>5000000</v>
      </c>
    </row>
    <row r="3" spans="3:24" ht="19.5" customHeight="1">
      <c r="C3" s="94"/>
      <c r="D3" s="94"/>
      <c r="E3" s="94"/>
      <c r="P3" s="100"/>
      <c r="R3" s="26"/>
      <c r="S3" s="425"/>
      <c r="T3" s="101" t="b">
        <f>IF('３－Ｂ助成事業の概要'!J11="○",1)</f>
        <v>0</v>
      </c>
      <c r="U3" s="101" t="b">
        <f>IF('３－Ｂ助成事業の概要'!J12="○",1)</f>
        <v>0</v>
      </c>
      <c r="V3" s="101" t="b">
        <f>IF('３－Ｂ助成事業の概要'!J13="○",1)</f>
        <v>0</v>
      </c>
      <c r="W3" s="101" t="b">
        <f>IF('３－Ｂ助成事業の概要'!J14="○",1)</f>
        <v>0</v>
      </c>
      <c r="X3" s="98" t="e">
        <f>MIN($X$1,$X$2,$X$4,'３－Ｂ助成事業の概要'!B84)</f>
        <v>#VALUE!</v>
      </c>
    </row>
    <row r="4" spans="1:24" ht="19.5" customHeight="1">
      <c r="A4" s="347" t="s">
        <v>117</v>
      </c>
      <c r="B4" s="347"/>
      <c r="C4" s="347"/>
      <c r="D4" s="347"/>
      <c r="E4" s="347"/>
      <c r="F4" s="347"/>
      <c r="G4" s="347"/>
      <c r="H4" s="347"/>
      <c r="I4" s="347"/>
      <c r="J4" s="347"/>
      <c r="K4" s="347"/>
      <c r="L4" s="347"/>
      <c r="M4" s="347"/>
      <c r="N4" s="347"/>
      <c r="O4" s="347"/>
      <c r="P4" s="347"/>
      <c r="Q4" s="347"/>
      <c r="R4" s="26"/>
      <c r="S4" s="102"/>
      <c r="T4" s="103"/>
      <c r="U4" s="103"/>
      <c r="V4" s="103"/>
      <c r="W4" s="103"/>
      <c r="X4" s="104" t="e">
        <f>+E13-E8-E9</f>
        <v>#VALUE!</v>
      </c>
    </row>
    <row r="5" spans="2:24" s="95" customFormat="1" ht="53.25" customHeight="1">
      <c r="B5" s="426" t="s">
        <v>173</v>
      </c>
      <c r="C5" s="427"/>
      <c r="D5" s="427"/>
      <c r="E5" s="427"/>
      <c r="F5" s="427"/>
      <c r="G5" s="427"/>
      <c r="H5" s="427"/>
      <c r="I5" s="427"/>
      <c r="J5" s="427"/>
      <c r="K5" s="427"/>
      <c r="L5" s="427"/>
      <c r="M5" s="427"/>
      <c r="N5" s="427"/>
      <c r="O5" s="427"/>
      <c r="P5" s="427"/>
      <c r="Q5" s="427"/>
      <c r="R5" s="105"/>
      <c r="U5" s="106"/>
      <c r="V5" s="106"/>
      <c r="W5" s="106"/>
      <c r="X5" s="107"/>
    </row>
    <row r="6" spans="2:24" ht="30" customHeight="1">
      <c r="B6" s="261" t="s">
        <v>14</v>
      </c>
      <c r="C6" s="261"/>
      <c r="D6" s="261"/>
      <c r="E6" s="261" t="s">
        <v>15</v>
      </c>
      <c r="F6" s="261"/>
      <c r="G6" s="261"/>
      <c r="H6" s="261"/>
      <c r="I6" s="261"/>
      <c r="J6" s="261"/>
      <c r="K6" s="261" t="s">
        <v>16</v>
      </c>
      <c r="L6" s="261"/>
      <c r="M6" s="261"/>
      <c r="N6" s="261"/>
      <c r="O6" s="261"/>
      <c r="P6" s="261"/>
      <c r="Q6" s="261"/>
      <c r="X6" s="99" t="e">
        <f>($D$29-$H$8)*2/3</f>
        <v>#VALUE!</v>
      </c>
    </row>
    <row r="7" spans="2:24" ht="54.75" customHeight="1">
      <c r="B7" s="261"/>
      <c r="C7" s="261"/>
      <c r="D7" s="261"/>
      <c r="E7" s="428" t="s">
        <v>168</v>
      </c>
      <c r="F7" s="428"/>
      <c r="G7" s="428"/>
      <c r="H7" s="428" t="s">
        <v>165</v>
      </c>
      <c r="I7" s="428"/>
      <c r="J7" s="428"/>
      <c r="K7" s="261"/>
      <c r="L7" s="261"/>
      <c r="M7" s="261"/>
      <c r="N7" s="261"/>
      <c r="O7" s="261"/>
      <c r="P7" s="261"/>
      <c r="Q7" s="261"/>
      <c r="U7" s="28"/>
      <c r="V7" s="28"/>
      <c r="W7" s="28"/>
      <c r="X7" s="99">
        <v>5000000</v>
      </c>
    </row>
    <row r="8" spans="2:24" ht="75" customHeight="1">
      <c r="B8" s="209" t="s">
        <v>118</v>
      </c>
      <c r="C8" s="209"/>
      <c r="D8" s="209"/>
      <c r="E8" s="387"/>
      <c r="F8" s="387"/>
      <c r="G8" s="387"/>
      <c r="H8" s="387"/>
      <c r="I8" s="387"/>
      <c r="J8" s="387"/>
      <c r="K8" s="421" t="s">
        <v>295</v>
      </c>
      <c r="L8" s="421"/>
      <c r="M8" s="421"/>
      <c r="N8" s="421"/>
      <c r="O8" s="421"/>
      <c r="P8" s="421"/>
      <c r="Q8" s="421"/>
      <c r="R8" s="110" t="s">
        <v>274</v>
      </c>
      <c r="T8" s="28"/>
      <c r="U8" s="28"/>
      <c r="V8" s="28"/>
      <c r="W8" s="28"/>
      <c r="X8" s="104" t="e">
        <f>MIN($X$6,$X$7,$H$10,'３－Ｂ助成事業の概要'!B84)</f>
        <v>#VALUE!</v>
      </c>
    </row>
    <row r="9" spans="2:24" ht="75" customHeight="1">
      <c r="B9" s="209" t="s">
        <v>119</v>
      </c>
      <c r="C9" s="209"/>
      <c r="D9" s="209"/>
      <c r="E9" s="387"/>
      <c r="F9" s="387"/>
      <c r="G9" s="387"/>
      <c r="H9" s="387"/>
      <c r="I9" s="387"/>
      <c r="J9" s="387"/>
      <c r="K9" s="421" t="s">
        <v>166</v>
      </c>
      <c r="L9" s="421"/>
      <c r="M9" s="421"/>
      <c r="N9" s="421"/>
      <c r="O9" s="421"/>
      <c r="P9" s="421"/>
      <c r="Q9" s="421"/>
      <c r="R9" s="111" t="s">
        <v>275</v>
      </c>
      <c r="T9" s="28"/>
      <c r="U9" s="28"/>
      <c r="V9" s="28"/>
      <c r="W9" s="28"/>
      <c r="X9" s="99"/>
    </row>
    <row r="10" spans="2:24" ht="75" customHeight="1">
      <c r="B10" s="209" t="s">
        <v>161</v>
      </c>
      <c r="C10" s="209"/>
      <c r="D10" s="209"/>
      <c r="E10" s="420"/>
      <c r="F10" s="420"/>
      <c r="G10" s="420"/>
      <c r="H10" s="418">
        <f>IF(OR($U$3=1,V3=1,W3=1),D32,"")</f>
      </c>
      <c r="I10" s="418"/>
      <c r="J10" s="418"/>
      <c r="K10" s="421" t="s">
        <v>296</v>
      </c>
      <c r="L10" s="421"/>
      <c r="M10" s="421"/>
      <c r="N10" s="421"/>
      <c r="O10" s="421"/>
      <c r="P10" s="421"/>
      <c r="Q10" s="421"/>
      <c r="R10" s="111" t="s">
        <v>276</v>
      </c>
      <c r="T10" s="28"/>
      <c r="U10" s="28"/>
      <c r="V10" s="28"/>
      <c r="W10" s="28"/>
      <c r="X10" s="99">
        <f>($D$32-$E$8)*2/3</f>
        <v>0</v>
      </c>
    </row>
    <row r="11" spans="2:24" ht="75" customHeight="1">
      <c r="B11" s="209" t="s">
        <v>120</v>
      </c>
      <c r="C11" s="209"/>
      <c r="D11" s="209"/>
      <c r="E11" s="418">
        <f>ROUNDDOWN(IF(OR($U$3=1,$V$3=1),+X8,IF($T$3=1,+X3,X12)),-5)</f>
        <v>0</v>
      </c>
      <c r="F11" s="418"/>
      <c r="G11" s="418"/>
      <c r="H11" s="420"/>
      <c r="I11" s="420"/>
      <c r="J11" s="420"/>
      <c r="K11" s="422" t="s">
        <v>297</v>
      </c>
      <c r="L11" s="422"/>
      <c r="M11" s="422"/>
      <c r="N11" s="422"/>
      <c r="O11" s="422"/>
      <c r="P11" s="422"/>
      <c r="Q11" s="422"/>
      <c r="R11" s="111" t="s">
        <v>277</v>
      </c>
      <c r="T11" s="28"/>
      <c r="U11" s="28"/>
      <c r="V11" s="28"/>
      <c r="W11" s="28"/>
      <c r="X11" s="99">
        <v>5000000</v>
      </c>
    </row>
    <row r="12" spans="2:24" ht="75" customHeight="1">
      <c r="B12" s="209" t="s">
        <v>121</v>
      </c>
      <c r="C12" s="209"/>
      <c r="D12" s="209"/>
      <c r="E12" s="418">
        <f>IF(ISERROR(+E13-E11-E8-E9)=TRUE,"",(+E13-E11-E8-E9))</f>
      </c>
      <c r="F12" s="418"/>
      <c r="G12" s="418"/>
      <c r="H12" s="387"/>
      <c r="I12" s="387"/>
      <c r="J12" s="387"/>
      <c r="K12" s="424"/>
      <c r="L12" s="424"/>
      <c r="M12" s="424"/>
      <c r="N12" s="424"/>
      <c r="O12" s="424"/>
      <c r="P12" s="424"/>
      <c r="Q12" s="424"/>
      <c r="R12" s="151" t="s">
        <v>280</v>
      </c>
      <c r="X12" s="112">
        <f>MIN($X$10,$X$11,$H$10,'３－Ｂ助成事業の概要'!B84)</f>
        <v>0</v>
      </c>
    </row>
    <row r="13" spans="2:18" ht="106.5" customHeight="1">
      <c r="B13" s="209" t="s">
        <v>122</v>
      </c>
      <c r="C13" s="209"/>
      <c r="D13" s="209"/>
      <c r="E13" s="418">
        <f>IF(OR(U3=1,V3=1,W3=1),+D32,+D29)</f>
      </c>
      <c r="F13" s="418"/>
      <c r="G13" s="418"/>
      <c r="H13" s="418">
        <f>IF(OR(U3=1,V3=1,W3=1),D29,IF(AND(H8="",H9="",H10="",H12=""),"",SUM(H8:J12)))</f>
      </c>
      <c r="I13" s="418"/>
      <c r="J13" s="418"/>
      <c r="K13" s="419" t="s">
        <v>179</v>
      </c>
      <c r="L13" s="419"/>
      <c r="M13" s="419"/>
      <c r="N13" s="419"/>
      <c r="O13" s="419"/>
      <c r="P13" s="419"/>
      <c r="Q13" s="419"/>
      <c r="R13" s="111" t="s">
        <v>46</v>
      </c>
    </row>
    <row r="14" spans="2:17" ht="19.5" customHeight="1">
      <c r="B14" s="414" t="s">
        <v>17</v>
      </c>
      <c r="C14" s="414"/>
      <c r="D14" s="414"/>
      <c r="E14" s="414"/>
      <c r="F14" s="414"/>
      <c r="G14" s="414"/>
      <c r="H14" s="414"/>
      <c r="I14" s="414"/>
      <c r="J14" s="414"/>
      <c r="K14" s="414"/>
      <c r="L14" s="414"/>
      <c r="M14" s="414"/>
      <c r="N14" s="414"/>
      <c r="O14" s="414"/>
      <c r="P14" s="414"/>
      <c r="Q14" s="414"/>
    </row>
    <row r="15" spans="2:17" ht="19.5" customHeight="1">
      <c r="B15" s="356" t="s">
        <v>18</v>
      </c>
      <c r="C15" s="356"/>
      <c r="D15" s="356"/>
      <c r="E15" s="356"/>
      <c r="F15" s="356"/>
      <c r="G15" s="356"/>
      <c r="H15" s="356"/>
      <c r="I15" s="356"/>
      <c r="J15" s="356"/>
      <c r="K15" s="356"/>
      <c r="L15" s="356"/>
      <c r="M15" s="356"/>
      <c r="N15" s="356"/>
      <c r="O15" s="356"/>
      <c r="P15" s="356"/>
      <c r="Q15" s="356"/>
    </row>
    <row r="16" spans="2:17" ht="19.5" customHeight="1">
      <c r="B16" s="94"/>
      <c r="C16" s="94"/>
      <c r="D16" s="94"/>
      <c r="E16" s="94"/>
      <c r="F16" s="94"/>
      <c r="G16" s="94"/>
      <c r="H16" s="94"/>
      <c r="I16" s="94"/>
      <c r="J16" s="94"/>
      <c r="K16" s="94"/>
      <c r="L16" s="94"/>
      <c r="M16" s="94"/>
      <c r="N16" s="94"/>
      <c r="O16" s="94"/>
      <c r="P16" s="94"/>
      <c r="Q16" s="94"/>
    </row>
    <row r="17" spans="1:18" ht="19.5" customHeight="1">
      <c r="A17" s="347" t="s">
        <v>123</v>
      </c>
      <c r="B17" s="347"/>
      <c r="C17" s="347"/>
      <c r="D17" s="347"/>
      <c r="E17" s="347"/>
      <c r="F17" s="347"/>
      <c r="G17" s="347"/>
      <c r="H17" s="347"/>
      <c r="I17" s="347"/>
      <c r="J17" s="347"/>
      <c r="K17" s="347"/>
      <c r="L17" s="347"/>
      <c r="M17" s="347"/>
      <c r="N17" s="347"/>
      <c r="O17" s="347"/>
      <c r="P17" s="347"/>
      <c r="Q17" s="347"/>
      <c r="R17" s="113"/>
    </row>
    <row r="18" spans="2:17" ht="49.5" customHeight="1">
      <c r="B18" s="415" t="s">
        <v>180</v>
      </c>
      <c r="C18" s="416"/>
      <c r="D18" s="416"/>
      <c r="E18" s="416"/>
      <c r="F18" s="416"/>
      <c r="G18" s="416"/>
      <c r="H18" s="416"/>
      <c r="I18" s="416"/>
      <c r="J18" s="416"/>
      <c r="K18" s="416"/>
      <c r="L18" s="416"/>
      <c r="M18" s="416"/>
      <c r="N18" s="416"/>
      <c r="O18" s="416"/>
      <c r="P18" s="416"/>
      <c r="Q18" s="416"/>
    </row>
    <row r="19" spans="2:17" ht="30" customHeight="1">
      <c r="B19" s="209" t="s">
        <v>14</v>
      </c>
      <c r="C19" s="209"/>
      <c r="D19" s="209" t="s">
        <v>19</v>
      </c>
      <c r="E19" s="209"/>
      <c r="F19" s="209"/>
      <c r="G19" s="209"/>
      <c r="H19" s="417" t="s">
        <v>106</v>
      </c>
      <c r="I19" s="417"/>
      <c r="J19" s="417"/>
      <c r="K19" s="209" t="s">
        <v>107</v>
      </c>
      <c r="L19" s="209"/>
      <c r="M19" s="209"/>
      <c r="N19" s="209"/>
      <c r="O19" s="209"/>
      <c r="P19" s="209"/>
      <c r="Q19" s="209"/>
    </row>
    <row r="20" spans="2:20" ht="54.75" customHeight="1">
      <c r="B20" s="410" t="s">
        <v>124</v>
      </c>
      <c r="C20" s="410"/>
      <c r="D20" s="411"/>
      <c r="E20" s="411"/>
      <c r="F20" s="411"/>
      <c r="G20" s="411"/>
      <c r="H20" s="412"/>
      <c r="I20" s="412"/>
      <c r="J20" s="412"/>
      <c r="K20" s="413"/>
      <c r="L20" s="413"/>
      <c r="M20" s="413"/>
      <c r="N20" s="413"/>
      <c r="O20" s="413"/>
      <c r="P20" s="413"/>
      <c r="Q20" s="413"/>
      <c r="T20" s="103">
        <f>'３－B　整理表'!$E20</f>
        <v>0</v>
      </c>
    </row>
    <row r="21" spans="2:20" ht="54.75" customHeight="1">
      <c r="B21" s="399" t="s">
        <v>20</v>
      </c>
      <c r="C21" s="399"/>
      <c r="D21" s="387"/>
      <c r="E21" s="387"/>
      <c r="F21" s="387"/>
      <c r="G21" s="387"/>
      <c r="H21" s="400"/>
      <c r="I21" s="400"/>
      <c r="J21" s="400"/>
      <c r="K21" s="401"/>
      <c r="L21" s="401"/>
      <c r="M21" s="401"/>
      <c r="N21" s="401"/>
      <c r="O21" s="401"/>
      <c r="P21" s="401"/>
      <c r="Q21" s="401"/>
      <c r="T21" s="103">
        <f>'３－B　整理表'!$F20</f>
        <v>0</v>
      </c>
    </row>
    <row r="22" spans="2:20" ht="54.75" customHeight="1">
      <c r="B22" s="399" t="s">
        <v>21</v>
      </c>
      <c r="C22" s="399"/>
      <c r="D22" s="387"/>
      <c r="E22" s="387"/>
      <c r="F22" s="387"/>
      <c r="G22" s="387"/>
      <c r="H22" s="400"/>
      <c r="I22" s="400"/>
      <c r="J22" s="400"/>
      <c r="K22" s="401"/>
      <c r="L22" s="401"/>
      <c r="M22" s="401"/>
      <c r="N22" s="401"/>
      <c r="O22" s="401"/>
      <c r="P22" s="401"/>
      <c r="Q22" s="401"/>
      <c r="T22" s="103">
        <f>'３－B　整理表'!$G20</f>
        <v>0</v>
      </c>
    </row>
    <row r="23" spans="2:20" ht="54.75" customHeight="1">
      <c r="B23" s="399" t="s">
        <v>125</v>
      </c>
      <c r="C23" s="399"/>
      <c r="D23" s="387"/>
      <c r="E23" s="387"/>
      <c r="F23" s="387"/>
      <c r="G23" s="387"/>
      <c r="H23" s="400"/>
      <c r="I23" s="400"/>
      <c r="J23" s="400"/>
      <c r="K23" s="401"/>
      <c r="L23" s="401"/>
      <c r="M23" s="401"/>
      <c r="N23" s="401"/>
      <c r="O23" s="401"/>
      <c r="P23" s="401"/>
      <c r="Q23" s="401"/>
      <c r="T23" s="103">
        <f>'３－B　整理表'!$H20</f>
        <v>0</v>
      </c>
    </row>
    <row r="24" spans="2:20" ht="54.75" customHeight="1">
      <c r="B24" s="399" t="s">
        <v>22</v>
      </c>
      <c r="C24" s="399"/>
      <c r="D24" s="387"/>
      <c r="E24" s="387"/>
      <c r="F24" s="387"/>
      <c r="G24" s="387"/>
      <c r="H24" s="408"/>
      <c r="I24" s="408"/>
      <c r="J24" s="408"/>
      <c r="K24" s="401"/>
      <c r="L24" s="401"/>
      <c r="M24" s="401"/>
      <c r="N24" s="401"/>
      <c r="O24" s="401"/>
      <c r="P24" s="401"/>
      <c r="Q24" s="401"/>
      <c r="T24" s="103">
        <f>'３－B　整理表'!$I20</f>
        <v>0</v>
      </c>
    </row>
    <row r="25" spans="2:20" ht="54.75" customHeight="1">
      <c r="B25" s="399" t="s">
        <v>23</v>
      </c>
      <c r="C25" s="399"/>
      <c r="D25" s="387"/>
      <c r="E25" s="387"/>
      <c r="F25" s="387"/>
      <c r="G25" s="387"/>
      <c r="H25" s="409"/>
      <c r="I25" s="409"/>
      <c r="J25" s="409"/>
      <c r="K25" s="401"/>
      <c r="L25" s="401"/>
      <c r="M25" s="401"/>
      <c r="N25" s="401"/>
      <c r="O25" s="401"/>
      <c r="P25" s="401"/>
      <c r="Q25" s="401"/>
      <c r="T25" s="103">
        <f>'３－B　整理表'!$J20</f>
        <v>0</v>
      </c>
    </row>
    <row r="26" spans="2:20" ht="54.75" customHeight="1">
      <c r="B26" s="399" t="s">
        <v>24</v>
      </c>
      <c r="C26" s="399"/>
      <c r="D26" s="387"/>
      <c r="E26" s="387"/>
      <c r="F26" s="387"/>
      <c r="G26" s="387"/>
      <c r="H26" s="400"/>
      <c r="I26" s="400"/>
      <c r="J26" s="400"/>
      <c r="K26" s="401"/>
      <c r="L26" s="401"/>
      <c r="M26" s="401"/>
      <c r="N26" s="401"/>
      <c r="O26" s="401"/>
      <c r="P26" s="401"/>
      <c r="Q26" s="401"/>
      <c r="T26" s="103">
        <f>'３－B　整理表'!$K20</f>
        <v>0</v>
      </c>
    </row>
    <row r="27" spans="2:20" ht="49.5" customHeight="1">
      <c r="B27" s="402" t="s">
        <v>126</v>
      </c>
      <c r="C27" s="114" t="s">
        <v>25</v>
      </c>
      <c r="D27" s="404"/>
      <c r="E27" s="404"/>
      <c r="F27" s="404"/>
      <c r="G27" s="404"/>
      <c r="H27" s="405"/>
      <c r="I27" s="405"/>
      <c r="J27" s="405"/>
      <c r="K27" s="406"/>
      <c r="L27" s="406"/>
      <c r="M27" s="406"/>
      <c r="N27" s="406"/>
      <c r="O27" s="406"/>
      <c r="P27" s="406"/>
      <c r="Q27" s="406"/>
      <c r="T27" s="103">
        <f>'３－B　整理表'!$L20</f>
        <v>0</v>
      </c>
    </row>
    <row r="28" spans="2:20" ht="49.5" customHeight="1" thickBot="1">
      <c r="B28" s="403"/>
      <c r="C28" s="115" t="s">
        <v>26</v>
      </c>
      <c r="D28" s="407"/>
      <c r="E28" s="407"/>
      <c r="F28" s="407"/>
      <c r="G28" s="407"/>
      <c r="H28" s="408"/>
      <c r="I28" s="408"/>
      <c r="J28" s="408"/>
      <c r="K28" s="394"/>
      <c r="L28" s="394"/>
      <c r="M28" s="394"/>
      <c r="N28" s="394"/>
      <c r="O28" s="394"/>
      <c r="P28" s="394"/>
      <c r="Q28" s="394"/>
      <c r="R28" s="116"/>
      <c r="T28" s="103"/>
    </row>
    <row r="29" spans="2:20" ht="67.5" customHeight="1" thickTop="1">
      <c r="B29" s="208" t="s">
        <v>58</v>
      </c>
      <c r="C29" s="208"/>
      <c r="D29" s="395">
        <f>IF(AND(D20="",D21="",D22="",D23="",D24="",D25="",D26="",D27="",D28=""),"",SUM(D20:G28))</f>
      </c>
      <c r="E29" s="395"/>
      <c r="F29" s="395"/>
      <c r="G29" s="395"/>
      <c r="H29" s="396">
        <f>IF(AND(H20="",H21="",H22="",H23="",H24="",H25="",H26="",H27="",H28=""),"",SUM(H20:J28))</f>
      </c>
      <c r="I29" s="396"/>
      <c r="J29" s="396"/>
      <c r="K29" s="397" t="s">
        <v>181</v>
      </c>
      <c r="L29" s="397"/>
      <c r="M29" s="397"/>
      <c r="N29" s="397"/>
      <c r="O29" s="397"/>
      <c r="P29" s="397"/>
      <c r="Q29" s="397"/>
      <c r="R29" s="117" t="s">
        <v>278</v>
      </c>
      <c r="T29" s="103">
        <f>'３－B　整理表'!$L21</f>
        <v>0</v>
      </c>
    </row>
    <row r="30" spans="3:5" ht="19.5" customHeight="1">
      <c r="C30" s="94"/>
      <c r="D30" s="94"/>
      <c r="E30" s="94"/>
    </row>
    <row r="31" spans="2:17" ht="19.5" customHeight="1">
      <c r="B31" s="398" t="s">
        <v>182</v>
      </c>
      <c r="C31" s="398"/>
      <c r="D31" s="398"/>
      <c r="E31" s="398"/>
      <c r="F31" s="398"/>
      <c r="G31" s="398"/>
      <c r="H31" s="398"/>
      <c r="I31" s="398"/>
      <c r="J31" s="398"/>
      <c r="K31" s="398"/>
      <c r="L31" s="398"/>
      <c r="M31" s="398"/>
      <c r="N31" s="398"/>
      <c r="O31" s="398"/>
      <c r="P31" s="398"/>
      <c r="Q31" s="398"/>
    </row>
    <row r="32" spans="2:18" ht="62.25" customHeight="1">
      <c r="B32" s="209" t="s">
        <v>127</v>
      </c>
      <c r="C32" s="209"/>
      <c r="D32" s="387"/>
      <c r="E32" s="387"/>
      <c r="F32" s="387"/>
      <c r="G32" s="387"/>
      <c r="H32" s="388"/>
      <c r="I32" s="389"/>
      <c r="J32" s="390"/>
      <c r="K32" s="391" t="s">
        <v>167</v>
      </c>
      <c r="L32" s="392"/>
      <c r="M32" s="392"/>
      <c r="N32" s="392"/>
      <c r="O32" s="392"/>
      <c r="P32" s="392"/>
      <c r="Q32" s="393"/>
      <c r="R32" s="150" t="s">
        <v>279</v>
      </c>
    </row>
    <row r="33" spans="1:24" s="108" customFormat="1" ht="19.5" customHeight="1">
      <c r="A33" s="30"/>
      <c r="B33" s="356" t="s">
        <v>27</v>
      </c>
      <c r="C33" s="356"/>
      <c r="D33" s="356"/>
      <c r="E33" s="356"/>
      <c r="F33" s="356"/>
      <c r="G33" s="356"/>
      <c r="H33" s="356"/>
      <c r="I33" s="356"/>
      <c r="J33" s="356"/>
      <c r="K33" s="356"/>
      <c r="L33" s="356"/>
      <c r="M33" s="356"/>
      <c r="N33" s="356"/>
      <c r="O33" s="356"/>
      <c r="P33" s="356"/>
      <c r="Q33" s="356"/>
      <c r="S33" s="30"/>
      <c r="T33" s="109"/>
      <c r="U33" s="109"/>
      <c r="V33" s="109"/>
      <c r="W33" s="109"/>
      <c r="X33" s="30"/>
    </row>
    <row r="34" spans="1:24" s="108" customFormat="1" ht="19.5" customHeight="1">
      <c r="A34" s="30"/>
      <c r="B34" s="94"/>
      <c r="C34" s="94"/>
      <c r="D34" s="94"/>
      <c r="E34" s="94"/>
      <c r="F34" s="94"/>
      <c r="G34" s="94"/>
      <c r="H34" s="94"/>
      <c r="I34" s="94"/>
      <c r="J34" s="94"/>
      <c r="K34" s="94"/>
      <c r="L34" s="94"/>
      <c r="M34" s="94"/>
      <c r="N34" s="94"/>
      <c r="O34" s="94"/>
      <c r="P34" s="94"/>
      <c r="Q34" s="94"/>
      <c r="S34" s="30"/>
      <c r="T34" s="109"/>
      <c r="U34" s="109"/>
      <c r="V34" s="109"/>
      <c r="W34" s="109"/>
      <c r="X34" s="30"/>
    </row>
    <row r="35" spans="1:23" ht="19.5" customHeight="1">
      <c r="A35" s="347" t="s">
        <v>28</v>
      </c>
      <c r="B35" s="347"/>
      <c r="C35" s="347"/>
      <c r="D35" s="347"/>
      <c r="E35" s="347"/>
      <c r="F35" s="347"/>
      <c r="G35" s="347"/>
      <c r="H35" s="347"/>
      <c r="I35" s="347"/>
      <c r="J35" s="347"/>
      <c r="K35" s="347"/>
      <c r="L35" s="347"/>
      <c r="M35" s="347"/>
      <c r="N35" s="347"/>
      <c r="O35" s="347"/>
      <c r="P35" s="347"/>
      <c r="Q35" s="347"/>
      <c r="R35" s="30"/>
      <c r="T35" s="30"/>
      <c r="U35" s="30"/>
      <c r="V35" s="30"/>
      <c r="W35" s="30"/>
    </row>
    <row r="36" spans="2:23" ht="19.5" customHeight="1">
      <c r="B36" s="356" t="s">
        <v>128</v>
      </c>
      <c r="C36" s="356"/>
      <c r="D36" s="356"/>
      <c r="E36" s="356"/>
      <c r="F36" s="356"/>
      <c r="G36" s="356"/>
      <c r="H36" s="356"/>
      <c r="I36" s="356"/>
      <c r="J36" s="356"/>
      <c r="K36" s="356"/>
      <c r="L36" s="356"/>
      <c r="M36" s="356"/>
      <c r="N36" s="356"/>
      <c r="O36" s="356"/>
      <c r="P36" s="356"/>
      <c r="Q36" s="356"/>
      <c r="R36" s="30"/>
      <c r="T36" s="30"/>
      <c r="U36" s="30"/>
      <c r="V36" s="30"/>
      <c r="W36" s="30"/>
    </row>
    <row r="37" spans="1:23" ht="19.5" customHeight="1">
      <c r="A37" s="356" t="s">
        <v>108</v>
      </c>
      <c r="B37" s="356"/>
      <c r="C37" s="356"/>
      <c r="D37" s="356"/>
      <c r="E37" s="356"/>
      <c r="F37" s="356"/>
      <c r="G37" s="356"/>
      <c r="H37" s="356"/>
      <c r="I37" s="356"/>
      <c r="J37" s="356"/>
      <c r="K37" s="356"/>
      <c r="L37" s="356"/>
      <c r="M37" s="356"/>
      <c r="N37" s="356"/>
      <c r="O37" s="356"/>
      <c r="P37" s="356"/>
      <c r="Q37" s="356"/>
      <c r="R37" s="30"/>
      <c r="T37" s="30"/>
      <c r="U37" s="30"/>
      <c r="V37" s="30"/>
      <c r="W37" s="30"/>
    </row>
    <row r="38" spans="2:23" ht="19.5" customHeight="1">
      <c r="B38" s="375" t="s">
        <v>129</v>
      </c>
      <c r="C38" s="376"/>
      <c r="D38" s="376"/>
      <c r="E38" s="376"/>
      <c r="F38" s="376"/>
      <c r="G38" s="376"/>
      <c r="H38" s="376"/>
      <c r="I38" s="377"/>
      <c r="J38" s="375" t="s">
        <v>109</v>
      </c>
      <c r="K38" s="376"/>
      <c r="L38" s="377"/>
      <c r="M38" s="375" t="s">
        <v>110</v>
      </c>
      <c r="N38" s="376"/>
      <c r="O38" s="381"/>
      <c r="P38" s="383" t="s">
        <v>111</v>
      </c>
      <c r="Q38" s="384"/>
      <c r="R38" s="30"/>
      <c r="T38" s="30"/>
      <c r="U38" s="30"/>
      <c r="V38" s="30"/>
      <c r="W38" s="30"/>
    </row>
    <row r="39" spans="2:23" ht="19.5" customHeight="1">
      <c r="B39" s="378"/>
      <c r="C39" s="379"/>
      <c r="D39" s="379"/>
      <c r="E39" s="379"/>
      <c r="F39" s="379"/>
      <c r="G39" s="379"/>
      <c r="H39" s="379"/>
      <c r="I39" s="380"/>
      <c r="J39" s="378"/>
      <c r="K39" s="379"/>
      <c r="L39" s="380"/>
      <c r="M39" s="378"/>
      <c r="N39" s="379"/>
      <c r="O39" s="382"/>
      <c r="P39" s="385"/>
      <c r="Q39" s="386"/>
      <c r="R39" s="30"/>
      <c r="T39" s="30"/>
      <c r="U39" s="30"/>
      <c r="V39" s="30"/>
      <c r="W39" s="30"/>
    </row>
    <row r="40" spans="2:23" ht="19.5" customHeight="1">
      <c r="B40" s="374" t="s">
        <v>112</v>
      </c>
      <c r="C40" s="291"/>
      <c r="D40" s="292"/>
      <c r="E40" s="292"/>
      <c r="F40" s="292"/>
      <c r="G40" s="292"/>
      <c r="H40" s="292"/>
      <c r="I40" s="293"/>
      <c r="J40" s="360">
        <v>0</v>
      </c>
      <c r="K40" s="361"/>
      <c r="L40" s="25" t="s">
        <v>34</v>
      </c>
      <c r="M40" s="360"/>
      <c r="N40" s="361"/>
      <c r="O40" s="24" t="s">
        <v>113</v>
      </c>
      <c r="P40" s="31">
        <f aca="true" t="shared" si="0" ref="P40:P49">IF(J40="","",J40*M40)</f>
        <v>0</v>
      </c>
      <c r="Q40" s="25" t="s">
        <v>29</v>
      </c>
      <c r="R40" s="30"/>
      <c r="T40" s="30"/>
      <c r="U40" s="30"/>
      <c r="V40" s="30"/>
      <c r="W40" s="30"/>
    </row>
    <row r="41" spans="2:23" ht="19.5" customHeight="1">
      <c r="B41" s="367"/>
      <c r="C41" s="291"/>
      <c r="D41" s="292"/>
      <c r="E41" s="292"/>
      <c r="F41" s="292"/>
      <c r="G41" s="292"/>
      <c r="H41" s="292"/>
      <c r="I41" s="293"/>
      <c r="J41" s="360"/>
      <c r="K41" s="361"/>
      <c r="L41" s="25" t="s">
        <v>34</v>
      </c>
      <c r="M41" s="360"/>
      <c r="N41" s="361"/>
      <c r="O41" s="24" t="s">
        <v>113</v>
      </c>
      <c r="P41" s="31">
        <f t="shared" si="0"/>
      </c>
      <c r="Q41" s="25" t="s">
        <v>29</v>
      </c>
      <c r="R41" s="30"/>
      <c r="T41" s="30"/>
      <c r="U41" s="30"/>
      <c r="V41" s="30"/>
      <c r="W41" s="30"/>
    </row>
    <row r="42" spans="2:23" ht="19.5" customHeight="1">
      <c r="B42" s="367"/>
      <c r="C42" s="291"/>
      <c r="D42" s="292"/>
      <c r="E42" s="292"/>
      <c r="F42" s="292"/>
      <c r="G42" s="292"/>
      <c r="H42" s="292"/>
      <c r="I42" s="293"/>
      <c r="J42" s="360"/>
      <c r="K42" s="361"/>
      <c r="L42" s="25" t="s">
        <v>34</v>
      </c>
      <c r="M42" s="360"/>
      <c r="N42" s="361"/>
      <c r="O42" s="24" t="s">
        <v>113</v>
      </c>
      <c r="P42" s="31">
        <f t="shared" si="0"/>
      </c>
      <c r="Q42" s="25" t="s">
        <v>29</v>
      </c>
      <c r="R42" s="30"/>
      <c r="T42" s="30"/>
      <c r="U42" s="30"/>
      <c r="V42" s="30"/>
      <c r="W42" s="30"/>
    </row>
    <row r="43" spans="2:23" ht="19.5" customHeight="1">
      <c r="B43" s="367"/>
      <c r="C43" s="291"/>
      <c r="D43" s="292"/>
      <c r="E43" s="292"/>
      <c r="F43" s="292"/>
      <c r="G43" s="292"/>
      <c r="H43" s="292"/>
      <c r="I43" s="293"/>
      <c r="J43" s="360"/>
      <c r="K43" s="361"/>
      <c r="L43" s="25" t="s">
        <v>34</v>
      </c>
      <c r="M43" s="360"/>
      <c r="N43" s="361"/>
      <c r="O43" s="24" t="s">
        <v>113</v>
      </c>
      <c r="P43" s="31">
        <f t="shared" si="0"/>
      </c>
      <c r="Q43" s="25" t="s">
        <v>29</v>
      </c>
      <c r="R43" s="30"/>
      <c r="T43" s="30"/>
      <c r="U43" s="30"/>
      <c r="V43" s="30"/>
      <c r="W43" s="30"/>
    </row>
    <row r="44" spans="2:23" ht="19.5" customHeight="1">
      <c r="B44" s="258"/>
      <c r="C44" s="291"/>
      <c r="D44" s="292"/>
      <c r="E44" s="292"/>
      <c r="F44" s="292"/>
      <c r="G44" s="292"/>
      <c r="H44" s="292"/>
      <c r="I44" s="293"/>
      <c r="J44" s="360"/>
      <c r="K44" s="361"/>
      <c r="L44" s="25" t="s">
        <v>34</v>
      </c>
      <c r="M44" s="360"/>
      <c r="N44" s="361"/>
      <c r="O44" s="24" t="s">
        <v>113</v>
      </c>
      <c r="P44" s="31">
        <f t="shared" si="0"/>
      </c>
      <c r="Q44" s="25" t="s">
        <v>29</v>
      </c>
      <c r="R44" s="30"/>
      <c r="T44" s="30"/>
      <c r="U44" s="30"/>
      <c r="V44" s="30"/>
      <c r="W44" s="30"/>
    </row>
    <row r="45" spans="2:23" ht="19.5" customHeight="1">
      <c r="B45" s="367" t="s">
        <v>114</v>
      </c>
      <c r="C45" s="369"/>
      <c r="D45" s="370"/>
      <c r="E45" s="370"/>
      <c r="F45" s="370"/>
      <c r="G45" s="370"/>
      <c r="H45" s="370"/>
      <c r="I45" s="371"/>
      <c r="J45" s="372"/>
      <c r="K45" s="373"/>
      <c r="L45" s="21" t="s">
        <v>34</v>
      </c>
      <c r="M45" s="372"/>
      <c r="N45" s="373"/>
      <c r="O45" s="20" t="s">
        <v>113</v>
      </c>
      <c r="P45" s="32">
        <f t="shared" si="0"/>
      </c>
      <c r="Q45" s="21" t="s">
        <v>29</v>
      </c>
      <c r="R45" s="30"/>
      <c r="T45" s="30"/>
      <c r="U45" s="30"/>
      <c r="V45" s="30"/>
      <c r="W45" s="30"/>
    </row>
    <row r="46" spans="2:23" ht="19.5" customHeight="1">
      <c r="B46" s="367"/>
      <c r="C46" s="291"/>
      <c r="D46" s="292"/>
      <c r="E46" s="292"/>
      <c r="F46" s="292"/>
      <c r="G46" s="292"/>
      <c r="H46" s="292"/>
      <c r="I46" s="293"/>
      <c r="J46" s="360"/>
      <c r="K46" s="361"/>
      <c r="L46" s="25" t="s">
        <v>34</v>
      </c>
      <c r="M46" s="360"/>
      <c r="N46" s="361"/>
      <c r="O46" s="24" t="s">
        <v>113</v>
      </c>
      <c r="P46" s="31">
        <f t="shared" si="0"/>
      </c>
      <c r="Q46" s="25" t="s">
        <v>29</v>
      </c>
      <c r="R46" s="30"/>
      <c r="T46" s="30"/>
      <c r="U46" s="30"/>
      <c r="V46" s="30"/>
      <c r="W46" s="30"/>
    </row>
    <row r="47" spans="2:23" ht="19.5" customHeight="1">
      <c r="B47" s="367"/>
      <c r="C47" s="291"/>
      <c r="D47" s="292"/>
      <c r="E47" s="292"/>
      <c r="F47" s="292"/>
      <c r="G47" s="292"/>
      <c r="H47" s="292"/>
      <c r="I47" s="293"/>
      <c r="J47" s="360"/>
      <c r="K47" s="361"/>
      <c r="L47" s="25" t="s">
        <v>34</v>
      </c>
      <c r="M47" s="360"/>
      <c r="N47" s="361"/>
      <c r="O47" s="24" t="s">
        <v>113</v>
      </c>
      <c r="P47" s="31">
        <f t="shared" si="0"/>
      </c>
      <c r="Q47" s="25" t="s">
        <v>29</v>
      </c>
      <c r="R47" s="30"/>
      <c r="T47" s="30"/>
      <c r="U47" s="30"/>
      <c r="V47" s="30"/>
      <c r="W47" s="30"/>
    </row>
    <row r="48" spans="2:23" ht="19.5" customHeight="1">
      <c r="B48" s="367"/>
      <c r="C48" s="291"/>
      <c r="D48" s="292"/>
      <c r="E48" s="292"/>
      <c r="F48" s="292"/>
      <c r="G48" s="292"/>
      <c r="H48" s="292"/>
      <c r="I48" s="293"/>
      <c r="J48" s="360"/>
      <c r="K48" s="361"/>
      <c r="L48" s="25" t="s">
        <v>34</v>
      </c>
      <c r="M48" s="360"/>
      <c r="N48" s="361"/>
      <c r="O48" s="24" t="s">
        <v>113</v>
      </c>
      <c r="P48" s="31">
        <f t="shared" si="0"/>
      </c>
      <c r="Q48" s="25" t="s">
        <v>29</v>
      </c>
      <c r="R48" s="30"/>
      <c r="T48" s="30"/>
      <c r="U48" s="30"/>
      <c r="V48" s="30"/>
      <c r="W48" s="30"/>
    </row>
    <row r="49" spans="2:23" ht="19.5" customHeight="1" thickBot="1">
      <c r="B49" s="368"/>
      <c r="C49" s="362"/>
      <c r="D49" s="363"/>
      <c r="E49" s="363"/>
      <c r="F49" s="363"/>
      <c r="G49" s="363"/>
      <c r="H49" s="363"/>
      <c r="I49" s="364"/>
      <c r="J49" s="365"/>
      <c r="K49" s="366"/>
      <c r="L49" s="25" t="s">
        <v>34</v>
      </c>
      <c r="M49" s="365"/>
      <c r="N49" s="366"/>
      <c r="O49" s="24" t="s">
        <v>113</v>
      </c>
      <c r="P49" s="31">
        <f t="shared" si="0"/>
      </c>
      <c r="Q49" s="25" t="s">
        <v>29</v>
      </c>
      <c r="R49" s="30"/>
      <c r="T49" s="30"/>
      <c r="U49" s="30"/>
      <c r="V49" s="30"/>
      <c r="W49" s="30"/>
    </row>
    <row r="50" spans="2:23" ht="19.5" customHeight="1" thickTop="1">
      <c r="B50" s="348" t="s">
        <v>30</v>
      </c>
      <c r="C50" s="349"/>
      <c r="D50" s="349"/>
      <c r="E50" s="349"/>
      <c r="F50" s="349"/>
      <c r="G50" s="349"/>
      <c r="H50" s="349"/>
      <c r="I50" s="350"/>
      <c r="J50" s="351"/>
      <c r="K50" s="352"/>
      <c r="L50" s="353"/>
      <c r="M50" s="354">
        <f>IF(AND(M40="",M41="",M42="",M43="",M44="",M45="",M46="",M47="",M48="",M49=""),"",SUM(M40:N49))</f>
      </c>
      <c r="N50" s="355"/>
      <c r="O50" s="91" t="s">
        <v>113</v>
      </c>
      <c r="P50" s="33">
        <f>IF(AND(P40="",P41="",P42="",P43="",P44="",P45="",P46="",P47="",P48="",P49=""),"",SUM(P40:P49))</f>
        <v>0</v>
      </c>
      <c r="Q50" s="92" t="s">
        <v>29</v>
      </c>
      <c r="R50" s="30"/>
      <c r="T50" s="30"/>
      <c r="U50" s="30"/>
      <c r="V50" s="30"/>
      <c r="W50" s="30"/>
    </row>
    <row r="51" spans="3:23" ht="19.5" customHeight="1">
      <c r="C51" s="94"/>
      <c r="D51" s="94"/>
      <c r="E51" s="94"/>
      <c r="R51" s="30"/>
      <c r="T51" s="30"/>
      <c r="U51" s="30"/>
      <c r="V51" s="30"/>
      <c r="W51" s="30"/>
    </row>
    <row r="52" spans="1:23" ht="19.5" customHeight="1">
      <c r="A52" s="356" t="s">
        <v>115</v>
      </c>
      <c r="B52" s="356"/>
      <c r="C52" s="356"/>
      <c r="D52" s="356"/>
      <c r="E52" s="356"/>
      <c r="F52" s="356"/>
      <c r="G52" s="356"/>
      <c r="H52" s="356"/>
      <c r="I52" s="356"/>
      <c r="J52" s="356"/>
      <c r="K52" s="356"/>
      <c r="L52" s="356"/>
      <c r="M52" s="356"/>
      <c r="N52" s="356"/>
      <c r="O52" s="356"/>
      <c r="P52" s="356"/>
      <c r="Q52" s="356"/>
      <c r="R52" s="30"/>
      <c r="T52" s="30"/>
      <c r="U52" s="30"/>
      <c r="V52" s="30"/>
      <c r="W52" s="30"/>
    </row>
    <row r="53" spans="1:23" ht="19.5" customHeight="1">
      <c r="A53" s="94"/>
      <c r="B53" s="261" t="s">
        <v>48</v>
      </c>
      <c r="C53" s="261"/>
      <c r="D53" s="357">
        <v>0</v>
      </c>
      <c r="E53" s="358"/>
      <c r="F53" s="359"/>
      <c r="G53" s="90"/>
      <c r="H53" s="94"/>
      <c r="I53" s="94"/>
      <c r="J53" s="94"/>
      <c r="K53" s="94"/>
      <c r="L53" s="94"/>
      <c r="M53" s="94"/>
      <c r="N53" s="94"/>
      <c r="O53" s="94"/>
      <c r="P53" s="94"/>
      <c r="Q53" s="94"/>
      <c r="R53" s="30"/>
      <c r="T53" s="30"/>
      <c r="U53" s="30"/>
      <c r="V53" s="30"/>
      <c r="W53" s="30"/>
    </row>
    <row r="54" spans="1:23" ht="48.75" customHeight="1">
      <c r="A54" s="94"/>
      <c r="B54" s="252" t="s">
        <v>116</v>
      </c>
      <c r="C54" s="260"/>
      <c r="D54" s="344"/>
      <c r="E54" s="345"/>
      <c r="F54" s="345"/>
      <c r="G54" s="345"/>
      <c r="H54" s="345"/>
      <c r="I54" s="345"/>
      <c r="J54" s="345"/>
      <c r="K54" s="345"/>
      <c r="L54" s="345"/>
      <c r="M54" s="345"/>
      <c r="N54" s="345"/>
      <c r="O54" s="345"/>
      <c r="P54" s="345"/>
      <c r="Q54" s="346"/>
      <c r="R54" s="30"/>
      <c r="T54" s="30"/>
      <c r="U54" s="30"/>
      <c r="V54" s="30"/>
      <c r="W54" s="30"/>
    </row>
    <row r="55" spans="3:23" ht="19.5" customHeight="1">
      <c r="C55" s="94"/>
      <c r="D55" s="94"/>
      <c r="E55" s="94"/>
      <c r="R55" s="30"/>
      <c r="T55" s="30"/>
      <c r="U55" s="30"/>
      <c r="V55" s="30"/>
      <c r="W55" s="30"/>
    </row>
    <row r="56" spans="1:23" ht="19.5" customHeight="1">
      <c r="A56" s="347" t="s">
        <v>37</v>
      </c>
      <c r="B56" s="347"/>
      <c r="C56" s="347"/>
      <c r="D56" s="347"/>
      <c r="E56" s="347"/>
      <c r="F56" s="347"/>
      <c r="G56" s="347"/>
      <c r="H56" s="347"/>
      <c r="I56" s="347"/>
      <c r="J56" s="347"/>
      <c r="K56" s="347"/>
      <c r="L56" s="347"/>
      <c r="M56" s="347"/>
      <c r="N56" s="347"/>
      <c r="O56" s="347"/>
      <c r="P56" s="347"/>
      <c r="Q56" s="347"/>
      <c r="R56" s="30"/>
      <c r="T56" s="30"/>
      <c r="U56" s="30"/>
      <c r="V56" s="30"/>
      <c r="W56" s="30"/>
    </row>
    <row r="57" spans="2:23" ht="19.5" customHeight="1">
      <c r="B57" s="209" t="s">
        <v>31</v>
      </c>
      <c r="C57" s="209"/>
      <c r="D57" s="209"/>
      <c r="E57" s="209"/>
      <c r="F57" s="209"/>
      <c r="G57" s="209" t="s">
        <v>32</v>
      </c>
      <c r="H57" s="209"/>
      <c r="I57" s="209"/>
      <c r="J57" s="209"/>
      <c r="K57" s="209"/>
      <c r="L57" s="209"/>
      <c r="M57" s="209"/>
      <c r="N57" s="209"/>
      <c r="O57" s="209"/>
      <c r="P57" s="209" t="s">
        <v>33</v>
      </c>
      <c r="Q57" s="209"/>
      <c r="R57" s="30"/>
      <c r="T57" s="30"/>
      <c r="U57" s="30"/>
      <c r="V57" s="30"/>
      <c r="W57" s="30"/>
    </row>
    <row r="58" spans="2:23" ht="19.5" customHeight="1">
      <c r="B58" s="343"/>
      <c r="C58" s="343"/>
      <c r="D58" s="343"/>
      <c r="E58" s="343"/>
      <c r="F58" s="343"/>
      <c r="G58" s="343"/>
      <c r="H58" s="343"/>
      <c r="I58" s="343"/>
      <c r="J58" s="343"/>
      <c r="K58" s="343"/>
      <c r="L58" s="343"/>
      <c r="M58" s="343"/>
      <c r="N58" s="343"/>
      <c r="O58" s="343"/>
      <c r="P58" s="147">
        <v>0</v>
      </c>
      <c r="Q58" s="21" t="s">
        <v>29</v>
      </c>
      <c r="R58" s="30"/>
      <c r="T58" s="30"/>
      <c r="U58" s="30"/>
      <c r="V58" s="30"/>
      <c r="W58" s="30"/>
    </row>
    <row r="59" spans="2:23" ht="19.5" customHeight="1">
      <c r="B59" s="342"/>
      <c r="C59" s="342"/>
      <c r="D59" s="342"/>
      <c r="E59" s="342"/>
      <c r="F59" s="342"/>
      <c r="G59" s="342"/>
      <c r="H59" s="342"/>
      <c r="I59" s="342"/>
      <c r="J59" s="342"/>
      <c r="K59" s="342"/>
      <c r="L59" s="342"/>
      <c r="M59" s="342"/>
      <c r="N59" s="342"/>
      <c r="O59" s="342"/>
      <c r="P59" s="148"/>
      <c r="Q59" s="25" t="s">
        <v>29</v>
      </c>
      <c r="R59" s="30"/>
      <c r="T59" s="30"/>
      <c r="U59" s="30"/>
      <c r="V59" s="30"/>
      <c r="W59" s="30"/>
    </row>
    <row r="60" spans="2:23" ht="19.5" customHeight="1">
      <c r="B60" s="342"/>
      <c r="C60" s="342"/>
      <c r="D60" s="342"/>
      <c r="E60" s="342"/>
      <c r="F60" s="342"/>
      <c r="G60" s="342"/>
      <c r="H60" s="342"/>
      <c r="I60" s="342"/>
      <c r="J60" s="342"/>
      <c r="K60" s="342"/>
      <c r="L60" s="342"/>
      <c r="M60" s="342"/>
      <c r="N60" s="342"/>
      <c r="O60" s="342"/>
      <c r="P60" s="148"/>
      <c r="Q60" s="25" t="s">
        <v>29</v>
      </c>
      <c r="R60" s="30"/>
      <c r="T60" s="30"/>
      <c r="U60" s="30"/>
      <c r="V60" s="30"/>
      <c r="W60" s="30"/>
    </row>
    <row r="61" spans="2:23" ht="19.5" customHeight="1">
      <c r="B61" s="342"/>
      <c r="C61" s="342"/>
      <c r="D61" s="342"/>
      <c r="E61" s="342"/>
      <c r="F61" s="342"/>
      <c r="G61" s="342"/>
      <c r="H61" s="342"/>
      <c r="I61" s="342"/>
      <c r="J61" s="342"/>
      <c r="K61" s="342"/>
      <c r="L61" s="342"/>
      <c r="M61" s="342"/>
      <c r="N61" s="342"/>
      <c r="O61" s="342"/>
      <c r="P61" s="148"/>
      <c r="Q61" s="25" t="s">
        <v>29</v>
      </c>
      <c r="R61" s="30"/>
      <c r="T61" s="30"/>
      <c r="U61" s="30"/>
      <c r="V61" s="30"/>
      <c r="W61" s="30"/>
    </row>
    <row r="62" spans="2:23" ht="19.5" customHeight="1">
      <c r="B62" s="342"/>
      <c r="C62" s="342"/>
      <c r="D62" s="342"/>
      <c r="E62" s="342"/>
      <c r="F62" s="342"/>
      <c r="G62" s="342"/>
      <c r="H62" s="342"/>
      <c r="I62" s="342"/>
      <c r="J62" s="342"/>
      <c r="K62" s="342"/>
      <c r="L62" s="342"/>
      <c r="M62" s="342"/>
      <c r="N62" s="342"/>
      <c r="O62" s="342"/>
      <c r="P62" s="148"/>
      <c r="Q62" s="25" t="s">
        <v>29</v>
      </c>
      <c r="R62" s="30"/>
      <c r="T62" s="30"/>
      <c r="U62" s="30"/>
      <c r="V62" s="30"/>
      <c r="W62" s="30"/>
    </row>
    <row r="63" spans="2:23" ht="19.5" customHeight="1">
      <c r="B63" s="342"/>
      <c r="C63" s="342"/>
      <c r="D63" s="342"/>
      <c r="E63" s="342"/>
      <c r="F63" s="342"/>
      <c r="G63" s="342"/>
      <c r="H63" s="342"/>
      <c r="I63" s="342"/>
      <c r="J63" s="342"/>
      <c r="K63" s="342"/>
      <c r="L63" s="342"/>
      <c r="M63" s="342"/>
      <c r="N63" s="342"/>
      <c r="O63" s="342"/>
      <c r="P63" s="148"/>
      <c r="Q63" s="25" t="s">
        <v>29</v>
      </c>
      <c r="R63" s="30"/>
      <c r="T63" s="30"/>
      <c r="U63" s="30"/>
      <c r="V63" s="30"/>
      <c r="W63" s="30"/>
    </row>
    <row r="64" spans="2:23" ht="19.5" customHeight="1">
      <c r="B64" s="342"/>
      <c r="C64" s="342"/>
      <c r="D64" s="342"/>
      <c r="E64" s="342"/>
      <c r="F64" s="342"/>
      <c r="G64" s="342"/>
      <c r="H64" s="342"/>
      <c r="I64" s="342"/>
      <c r="J64" s="342"/>
      <c r="K64" s="342"/>
      <c r="L64" s="342"/>
      <c r="M64" s="342"/>
      <c r="N64" s="342"/>
      <c r="O64" s="342"/>
      <c r="P64" s="148"/>
      <c r="Q64" s="25" t="s">
        <v>29</v>
      </c>
      <c r="R64" s="30"/>
      <c r="T64" s="30"/>
      <c r="U64" s="30"/>
      <c r="V64" s="30"/>
      <c r="W64" s="30"/>
    </row>
    <row r="65" spans="2:23" ht="19.5" customHeight="1">
      <c r="B65" s="342"/>
      <c r="C65" s="342"/>
      <c r="D65" s="342"/>
      <c r="E65" s="342"/>
      <c r="F65" s="342"/>
      <c r="G65" s="342"/>
      <c r="H65" s="342"/>
      <c r="I65" s="342"/>
      <c r="J65" s="342"/>
      <c r="K65" s="342"/>
      <c r="L65" s="342"/>
      <c r="M65" s="342"/>
      <c r="N65" s="342"/>
      <c r="O65" s="342"/>
      <c r="P65" s="148"/>
      <c r="Q65" s="25" t="s">
        <v>29</v>
      </c>
      <c r="R65" s="30"/>
      <c r="T65" s="30"/>
      <c r="U65" s="30"/>
      <c r="V65" s="30"/>
      <c r="W65" s="30"/>
    </row>
    <row r="66" spans="2:23" ht="19.5" customHeight="1">
      <c r="B66" s="342"/>
      <c r="C66" s="342"/>
      <c r="D66" s="342"/>
      <c r="E66" s="342"/>
      <c r="F66" s="342"/>
      <c r="G66" s="342"/>
      <c r="H66" s="342"/>
      <c r="I66" s="342"/>
      <c r="J66" s="342"/>
      <c r="K66" s="342"/>
      <c r="L66" s="342"/>
      <c r="M66" s="342"/>
      <c r="N66" s="342"/>
      <c r="O66" s="342"/>
      <c r="P66" s="148"/>
      <c r="Q66" s="25" t="s">
        <v>29</v>
      </c>
      <c r="R66" s="30"/>
      <c r="T66" s="30"/>
      <c r="U66" s="30"/>
      <c r="V66" s="30"/>
      <c r="W66" s="30"/>
    </row>
    <row r="67" spans="2:23" ht="19.5" customHeight="1" thickBot="1">
      <c r="B67" s="337"/>
      <c r="C67" s="337"/>
      <c r="D67" s="337"/>
      <c r="E67" s="337"/>
      <c r="F67" s="337"/>
      <c r="G67" s="337"/>
      <c r="H67" s="337"/>
      <c r="I67" s="337"/>
      <c r="J67" s="337"/>
      <c r="K67" s="337"/>
      <c r="L67" s="337"/>
      <c r="M67" s="337"/>
      <c r="N67" s="337"/>
      <c r="O67" s="337"/>
      <c r="P67" s="149"/>
      <c r="Q67" s="34" t="s">
        <v>29</v>
      </c>
      <c r="R67" s="30"/>
      <c r="T67" s="30"/>
      <c r="U67" s="30"/>
      <c r="V67" s="30"/>
      <c r="W67" s="30"/>
    </row>
    <row r="68" spans="2:23" ht="19.5" customHeight="1" thickTop="1">
      <c r="B68" s="338" t="s">
        <v>36</v>
      </c>
      <c r="C68" s="339" t="s">
        <v>30</v>
      </c>
      <c r="D68" s="339"/>
      <c r="E68" s="339"/>
      <c r="F68" s="340"/>
      <c r="G68" s="341"/>
      <c r="H68" s="341"/>
      <c r="I68" s="341"/>
      <c r="J68" s="341"/>
      <c r="K68" s="341"/>
      <c r="L68" s="341"/>
      <c r="M68" s="341"/>
      <c r="N68" s="341"/>
      <c r="O68" s="341"/>
      <c r="P68" s="93">
        <f>IF(AND(P58="",P59="",P60="",P61="",P62="",P63="",P64="",P65="",P66="",P67=""),"",SUM(P58:P67))</f>
        <v>0</v>
      </c>
      <c r="Q68" s="92" t="s">
        <v>29</v>
      </c>
      <c r="R68" s="30"/>
      <c r="T68" s="30"/>
      <c r="U68" s="30"/>
      <c r="V68" s="30"/>
      <c r="W68" s="30"/>
    </row>
    <row r="69" spans="3:23" ht="19.5" customHeight="1">
      <c r="C69" s="94"/>
      <c r="D69" s="94"/>
      <c r="E69" s="94"/>
      <c r="R69" s="30"/>
      <c r="T69" s="30"/>
      <c r="U69" s="30"/>
      <c r="V69" s="30"/>
      <c r="W69" s="30"/>
    </row>
  </sheetData>
  <sheetProtection sheet="1" formatCells="0" formatColumns="0" formatRows="0" selectLockedCells="1"/>
  <mergeCells count="160">
    <mergeCell ref="K6:Q7"/>
    <mergeCell ref="E7:G7"/>
    <mergeCell ref="H7:J7"/>
    <mergeCell ref="B8:D8"/>
    <mergeCell ref="E8:G8"/>
    <mergeCell ref="H8:J8"/>
    <mergeCell ref="K8:Q8"/>
    <mergeCell ref="A2:Q2"/>
    <mergeCell ref="B12:D12"/>
    <mergeCell ref="E12:G12"/>
    <mergeCell ref="H12:J12"/>
    <mergeCell ref="K12:Q12"/>
    <mergeCell ref="S2:S3"/>
    <mergeCell ref="A4:Q4"/>
    <mergeCell ref="B5:Q5"/>
    <mergeCell ref="B6:D7"/>
    <mergeCell ref="E6:J6"/>
    <mergeCell ref="H11:J11"/>
    <mergeCell ref="K11:Q11"/>
    <mergeCell ref="B9:D9"/>
    <mergeCell ref="E9:G9"/>
    <mergeCell ref="H9:J9"/>
    <mergeCell ref="K9:Q9"/>
    <mergeCell ref="B13:D13"/>
    <mergeCell ref="E13:G13"/>
    <mergeCell ref="H13:J13"/>
    <mergeCell ref="K13:Q13"/>
    <mergeCell ref="B10:D10"/>
    <mergeCell ref="E10:G10"/>
    <mergeCell ref="H10:J10"/>
    <mergeCell ref="K10:Q10"/>
    <mergeCell ref="B11:D11"/>
    <mergeCell ref="E11:G11"/>
    <mergeCell ref="B14:Q14"/>
    <mergeCell ref="B15:Q15"/>
    <mergeCell ref="A17:Q17"/>
    <mergeCell ref="B18:Q18"/>
    <mergeCell ref="B19:C19"/>
    <mergeCell ref="D19:G19"/>
    <mergeCell ref="H19:J19"/>
    <mergeCell ref="K19:Q19"/>
    <mergeCell ref="B20:C20"/>
    <mergeCell ref="D20:G20"/>
    <mergeCell ref="H20:J20"/>
    <mergeCell ref="K20:Q20"/>
    <mergeCell ref="B21:C21"/>
    <mergeCell ref="D21:G21"/>
    <mergeCell ref="H21:J21"/>
    <mergeCell ref="K21:Q21"/>
    <mergeCell ref="B22:C22"/>
    <mergeCell ref="D22:G22"/>
    <mergeCell ref="H22:J22"/>
    <mergeCell ref="K22:Q22"/>
    <mergeCell ref="B23:C23"/>
    <mergeCell ref="D23:G23"/>
    <mergeCell ref="H23:J23"/>
    <mergeCell ref="K23:Q23"/>
    <mergeCell ref="B24:C24"/>
    <mergeCell ref="D24:G24"/>
    <mergeCell ref="H24:J24"/>
    <mergeCell ref="K24:Q24"/>
    <mergeCell ref="B25:C25"/>
    <mergeCell ref="D25:G25"/>
    <mergeCell ref="H25:J25"/>
    <mergeCell ref="K25:Q25"/>
    <mergeCell ref="B26:C26"/>
    <mergeCell ref="D26:G26"/>
    <mergeCell ref="H26:J26"/>
    <mergeCell ref="K26:Q26"/>
    <mergeCell ref="B27:B28"/>
    <mergeCell ref="D27:G27"/>
    <mergeCell ref="H27:J27"/>
    <mergeCell ref="K27:Q27"/>
    <mergeCell ref="D28:G28"/>
    <mergeCell ref="H28:J28"/>
    <mergeCell ref="K28:Q28"/>
    <mergeCell ref="B29:C29"/>
    <mergeCell ref="D29:G29"/>
    <mergeCell ref="H29:J29"/>
    <mergeCell ref="K29:Q29"/>
    <mergeCell ref="B31:Q31"/>
    <mergeCell ref="B32:C32"/>
    <mergeCell ref="D32:G32"/>
    <mergeCell ref="H32:J32"/>
    <mergeCell ref="K32:Q32"/>
    <mergeCell ref="B33:Q33"/>
    <mergeCell ref="A35:Q35"/>
    <mergeCell ref="B36:Q36"/>
    <mergeCell ref="A37:Q37"/>
    <mergeCell ref="B38:I39"/>
    <mergeCell ref="J38:L39"/>
    <mergeCell ref="M38:O39"/>
    <mergeCell ref="P38:Q39"/>
    <mergeCell ref="B40:B44"/>
    <mergeCell ref="C40:I40"/>
    <mergeCell ref="J40:K40"/>
    <mergeCell ref="M40:N40"/>
    <mergeCell ref="C41:I41"/>
    <mergeCell ref="J41:K41"/>
    <mergeCell ref="M41:N41"/>
    <mergeCell ref="C42:I42"/>
    <mergeCell ref="J42:K42"/>
    <mergeCell ref="M42:N42"/>
    <mergeCell ref="C43:I43"/>
    <mergeCell ref="J43:K43"/>
    <mergeCell ref="M43:N43"/>
    <mergeCell ref="C44:I44"/>
    <mergeCell ref="J44:K44"/>
    <mergeCell ref="M44:N44"/>
    <mergeCell ref="B45:B49"/>
    <mergeCell ref="C45:I45"/>
    <mergeCell ref="J45:K45"/>
    <mergeCell ref="M45:N45"/>
    <mergeCell ref="C46:I46"/>
    <mergeCell ref="J46:K46"/>
    <mergeCell ref="M46:N46"/>
    <mergeCell ref="C47:I47"/>
    <mergeCell ref="J47:K47"/>
    <mergeCell ref="M47:N47"/>
    <mergeCell ref="C48:I48"/>
    <mergeCell ref="J48:K48"/>
    <mergeCell ref="M48:N48"/>
    <mergeCell ref="C49:I49"/>
    <mergeCell ref="J49:K49"/>
    <mergeCell ref="M49:N49"/>
    <mergeCell ref="B50:I50"/>
    <mergeCell ref="J50:L50"/>
    <mergeCell ref="M50:N50"/>
    <mergeCell ref="A52:Q52"/>
    <mergeCell ref="B53:C53"/>
    <mergeCell ref="D53:F53"/>
    <mergeCell ref="B54:C54"/>
    <mergeCell ref="D54:Q54"/>
    <mergeCell ref="A56:Q56"/>
    <mergeCell ref="B57:F57"/>
    <mergeCell ref="G57:O57"/>
    <mergeCell ref="P57:Q57"/>
    <mergeCell ref="B58:F58"/>
    <mergeCell ref="G58:O58"/>
    <mergeCell ref="B59:F59"/>
    <mergeCell ref="G59:O59"/>
    <mergeCell ref="B60:F60"/>
    <mergeCell ref="G60:O60"/>
    <mergeCell ref="G66:O66"/>
    <mergeCell ref="B61:F61"/>
    <mergeCell ref="G61:O61"/>
    <mergeCell ref="B62:F62"/>
    <mergeCell ref="G62:O62"/>
    <mergeCell ref="B63:F63"/>
    <mergeCell ref="G63:O63"/>
    <mergeCell ref="T1:W1"/>
    <mergeCell ref="B67:F67"/>
    <mergeCell ref="G67:O67"/>
    <mergeCell ref="B68:F68"/>
    <mergeCell ref="G68:O68"/>
    <mergeCell ref="B64:F64"/>
    <mergeCell ref="G64:O64"/>
    <mergeCell ref="B65:F65"/>
    <mergeCell ref="G65:O65"/>
    <mergeCell ref="B66:F66"/>
  </mergeCells>
  <conditionalFormatting sqref="E11:G11 D20:H28 I21:J28 K20:K28">
    <cfRule type="expression" priority="25" dxfId="4" stopIfTrue="1">
      <formula>D11=""</formula>
    </cfRule>
  </conditionalFormatting>
  <conditionalFormatting sqref="E10:G10 H11:J11">
    <cfRule type="cellIs" priority="24" dxfId="3" operator="greaterThan" stopIfTrue="1">
      <formula>0</formula>
    </cfRule>
  </conditionalFormatting>
  <conditionalFormatting sqref="D54">
    <cfRule type="expression" priority="17" dxfId="7" stopIfTrue="1">
      <formula>AND($D$53&gt;0,$D$54="")</formula>
    </cfRule>
  </conditionalFormatting>
  <conditionalFormatting sqref="R9">
    <cfRule type="expression" priority="16" dxfId="10" stopIfTrue="1">
      <formula>($E9+$H9)=$P68</formula>
    </cfRule>
  </conditionalFormatting>
  <conditionalFormatting sqref="R11">
    <cfRule type="expression" priority="15" dxfId="8" stopIfTrue="1">
      <formula>$E$11-ROUNDDOWN($E$11,-5)=0</formula>
    </cfRule>
  </conditionalFormatting>
  <conditionalFormatting sqref="R8">
    <cfRule type="expression" priority="13" dxfId="10" stopIfTrue="1">
      <formula>SUM($E8+$H8)=SUM($P50+$D53)</formula>
    </cfRule>
  </conditionalFormatting>
  <conditionalFormatting sqref="R13">
    <cfRule type="expression" priority="54" dxfId="8" stopIfTrue="1">
      <formula>IF(OR($U$3=1,$V$3=1,$W$3=1),AND($E$13=$D$32,$H$13=$D$29),IF($T$3=1,$E$13=$D$29,$T$3&lt;&gt;1))</formula>
    </cfRule>
  </conditionalFormatting>
  <conditionalFormatting sqref="R10">
    <cfRule type="expression" priority="56" dxfId="8" stopIfTrue="1">
      <formula>IF(OR($U$3=1,$V$3=1,$W$3=1),AND($H$10=$E$13,$H$10=$D$32,$E$13=$D$32,$H$10&gt;=$E$11),OR($H$10=0,$H$10="",$H$10="-",$H$10="－"))</formula>
    </cfRule>
  </conditionalFormatting>
  <conditionalFormatting sqref="E8 E9 D53">
    <cfRule type="expression" priority="6" dxfId="7" stopIfTrue="1">
      <formula>D8=""</formula>
    </cfRule>
  </conditionalFormatting>
  <conditionalFormatting sqref="E11:G11">
    <cfRule type="expression" priority="10" dxfId="44" stopIfTrue="1">
      <formula>ISERROR($E$11)</formula>
    </cfRule>
  </conditionalFormatting>
  <conditionalFormatting sqref="R29">
    <cfRule type="expression" priority="7" dxfId="5" stopIfTrue="1">
      <formula>OR(D29="",AND($D$20=$T$20,$D$21=$T$21,$D$22=$T$22,$D$23=$T$23,$D$24=$T$24,$D$25=$T$25,$D$26=$T$26,$D$27+$D$28=$T$27))</formula>
    </cfRule>
  </conditionalFormatting>
  <conditionalFormatting sqref="H8:H10 H12 D32 H32">
    <cfRule type="expression" priority="35" dxfId="4" stopIfTrue="1">
      <formula>AND(OR($U$3=1,$V$3=1,$W$3=1),D8="")</formula>
    </cfRule>
    <cfRule type="expression" priority="36" dxfId="3" stopIfTrue="1">
      <formula>AND(OR(D8&lt;&gt;"-",D8&lt;&gt;"－",D8&lt;&gt;"",D8&lt;&gt;0),$T$3=1,)</formula>
    </cfRule>
  </conditionalFormatting>
  <conditionalFormatting sqref="R32">
    <cfRule type="expression" priority="4" dxfId="0" stopIfTrue="1">
      <formula>AND(OR(U3=1,V3=1,W3=1),H10&gt;(H13-H8-H9))</formula>
    </cfRule>
  </conditionalFormatting>
  <conditionalFormatting sqref="R12">
    <cfRule type="expression" priority="1" dxfId="0" stopIfTrue="1">
      <formula>E8+E9+E11&gt;E13</formula>
    </cfRule>
    <cfRule type="expression" priority="2" dxfId="0" stopIfTrue="1">
      <formula>IF(H13="","",AND(OR(U3=1,V3=1,W3=1),(+H8+H9+H10+H12)&lt;&gt;H13))</formula>
    </cfRule>
  </conditionalFormatting>
  <dataValidations count="1">
    <dataValidation allowBlank="1" showInputMessage="1" showErrorMessage="1" imeMode="off" sqref="Q1:S1 P58:P68 D53:F53 P40:P50 M40:N50 J40:K49 I11:J12 I8:J8 E8:H12 D32:G32 D20:G28"/>
  </dataValidations>
  <printOptions horizontalCentered="1"/>
  <pageMargins left="0.5905511811023623" right="0.5905511811023623" top="0.7874015748031497" bottom="0.5905511811023623" header="0.5118110236220472" footer="0.5118110236220472"/>
  <pageSetup fitToHeight="0" fitToWidth="1" horizontalDpi="600" verticalDpi="600" orientation="portrait" paperSize="9" scale="97" r:id="rId4"/>
  <headerFooter alignWithMargins="0">
    <oddHeader>&amp;L（別記様式第３号－Ｂ）　助成対象事業経費の内訳（実績）</oddHeader>
  </headerFooter>
  <rowBreaks count="2" manualBreakCount="2">
    <brk id="16" max="255" man="1"/>
    <brk id="34" max="16" man="1"/>
  </rowBreaks>
  <drawing r:id="rId3"/>
  <legacyDrawing r:id="rId2"/>
</worksheet>
</file>

<file path=xl/worksheets/sheet4.xml><?xml version="1.0" encoding="utf-8"?>
<worksheet xmlns="http://schemas.openxmlformats.org/spreadsheetml/2006/main" xmlns:r="http://schemas.openxmlformats.org/officeDocument/2006/relationships">
  <dimension ref="A1:N25"/>
  <sheetViews>
    <sheetView zoomScale="85" zoomScaleNormal="85" zoomScaleSheetLayoutView="100" zoomScalePageLayoutView="0" workbookViewId="0" topLeftCell="A1">
      <selection activeCell="K15" sqref="K15"/>
    </sheetView>
  </sheetViews>
  <sheetFormatPr defaultColWidth="9.00390625" defaultRowHeight="13.5"/>
  <cols>
    <col min="1" max="1" width="6.375" style="69" customWidth="1"/>
    <col min="2" max="2" width="11.75390625" style="69" customWidth="1"/>
    <col min="3" max="3" width="5.75390625" style="69" customWidth="1"/>
    <col min="4" max="12" width="10.625" style="69" customWidth="1"/>
    <col min="13" max="13" width="8.125" style="69" customWidth="1"/>
    <col min="14" max="14" width="6.25390625" style="69" customWidth="1"/>
    <col min="15" max="15" width="5.50390625" style="69" customWidth="1"/>
    <col min="16" max="16384" width="9.00390625" style="69" customWidth="1"/>
  </cols>
  <sheetData>
    <row r="1" spans="1:14" s="45" customFormat="1" ht="19.5" customHeight="1" thickBot="1">
      <c r="A1" s="44" t="s">
        <v>134</v>
      </c>
      <c r="N1" s="46" t="s">
        <v>135</v>
      </c>
    </row>
    <row r="2" spans="1:14" s="47" customFormat="1" ht="12">
      <c r="A2" s="434" t="s">
        <v>136</v>
      </c>
      <c r="B2" s="437" t="s">
        <v>137</v>
      </c>
      <c r="C2" s="440" t="s">
        <v>51</v>
      </c>
      <c r="D2" s="443" t="s">
        <v>138</v>
      </c>
      <c r="E2" s="446" t="s">
        <v>139</v>
      </c>
      <c r="F2" s="447"/>
      <c r="G2" s="447"/>
      <c r="H2" s="447"/>
      <c r="I2" s="447"/>
      <c r="J2" s="447"/>
      <c r="K2" s="447"/>
      <c r="L2" s="447"/>
      <c r="M2" s="448"/>
      <c r="N2" s="429" t="s">
        <v>85</v>
      </c>
    </row>
    <row r="3" spans="1:14" s="47" customFormat="1" ht="12">
      <c r="A3" s="435"/>
      <c r="B3" s="438"/>
      <c r="C3" s="441"/>
      <c r="D3" s="444"/>
      <c r="E3" s="48">
        <v>1</v>
      </c>
      <c r="F3" s="49">
        <v>2</v>
      </c>
      <c r="G3" s="49">
        <v>3</v>
      </c>
      <c r="H3" s="49">
        <v>4</v>
      </c>
      <c r="I3" s="49">
        <v>5</v>
      </c>
      <c r="J3" s="49">
        <v>6</v>
      </c>
      <c r="K3" s="49">
        <v>7</v>
      </c>
      <c r="L3" s="50">
        <v>8</v>
      </c>
      <c r="M3" s="51">
        <v>9</v>
      </c>
      <c r="N3" s="430"/>
    </row>
    <row r="4" spans="1:14" s="47" customFormat="1" ht="24">
      <c r="A4" s="436"/>
      <c r="B4" s="439"/>
      <c r="C4" s="442"/>
      <c r="D4" s="445"/>
      <c r="E4" s="52" t="s">
        <v>140</v>
      </c>
      <c r="F4" s="53" t="s">
        <v>141</v>
      </c>
      <c r="G4" s="53" t="s">
        <v>142</v>
      </c>
      <c r="H4" s="53" t="s">
        <v>143</v>
      </c>
      <c r="I4" s="54" t="s">
        <v>144</v>
      </c>
      <c r="J4" s="54" t="s">
        <v>145</v>
      </c>
      <c r="K4" s="54" t="s">
        <v>146</v>
      </c>
      <c r="L4" s="55" t="s">
        <v>147</v>
      </c>
      <c r="M4" s="56" t="s">
        <v>148</v>
      </c>
      <c r="N4" s="431"/>
    </row>
    <row r="5" spans="1:14" s="47" customFormat="1" ht="24" customHeight="1">
      <c r="A5" s="144" t="s">
        <v>149</v>
      </c>
      <c r="B5" s="118"/>
      <c r="C5" s="119"/>
      <c r="D5" s="120"/>
      <c r="E5" s="121"/>
      <c r="F5" s="122"/>
      <c r="G5" s="123"/>
      <c r="H5" s="123"/>
      <c r="I5" s="123"/>
      <c r="J5" s="123"/>
      <c r="K5" s="123"/>
      <c r="L5" s="124"/>
      <c r="M5" s="125">
        <f>IF(D5-SUM(E5:L5)=0,"",D5-SUM(E5:L5))</f>
      </c>
      <c r="N5" s="126"/>
    </row>
    <row r="6" spans="1:14" s="47" customFormat="1" ht="24" customHeight="1">
      <c r="A6" s="145" t="s">
        <v>149</v>
      </c>
      <c r="B6" s="127"/>
      <c r="C6" s="128"/>
      <c r="D6" s="129"/>
      <c r="E6" s="130"/>
      <c r="F6" s="131"/>
      <c r="G6" s="132"/>
      <c r="H6" s="132"/>
      <c r="I6" s="132"/>
      <c r="J6" s="132"/>
      <c r="K6" s="132"/>
      <c r="L6" s="133"/>
      <c r="M6" s="125">
        <f aca="true" t="shared" si="0" ref="M6:M19">IF(D6-SUM(E6:L6)=0,"",D6-SUM(E6:L6))</f>
      </c>
      <c r="N6" s="134"/>
    </row>
    <row r="7" spans="1:14" s="47" customFormat="1" ht="24" customHeight="1">
      <c r="A7" s="145" t="s">
        <v>149</v>
      </c>
      <c r="B7" s="127"/>
      <c r="C7" s="128"/>
      <c r="D7" s="129"/>
      <c r="E7" s="130"/>
      <c r="F7" s="131"/>
      <c r="G7" s="132"/>
      <c r="H7" s="132"/>
      <c r="I7" s="132"/>
      <c r="J7" s="132"/>
      <c r="K7" s="132"/>
      <c r="L7" s="133"/>
      <c r="M7" s="125">
        <f t="shared" si="0"/>
      </c>
      <c r="N7" s="134"/>
    </row>
    <row r="8" spans="1:14" s="47" customFormat="1" ht="24" customHeight="1">
      <c r="A8" s="145" t="s">
        <v>149</v>
      </c>
      <c r="B8" s="127"/>
      <c r="C8" s="128"/>
      <c r="D8" s="129"/>
      <c r="E8" s="130"/>
      <c r="F8" s="131"/>
      <c r="G8" s="132"/>
      <c r="H8" s="132"/>
      <c r="I8" s="132"/>
      <c r="J8" s="132"/>
      <c r="K8" s="132"/>
      <c r="L8" s="133"/>
      <c r="M8" s="125">
        <f t="shared" si="0"/>
      </c>
      <c r="N8" s="134"/>
    </row>
    <row r="9" spans="1:14" s="47" customFormat="1" ht="24" customHeight="1">
      <c r="A9" s="145" t="s">
        <v>149</v>
      </c>
      <c r="B9" s="127"/>
      <c r="C9" s="128"/>
      <c r="D9" s="129"/>
      <c r="E9" s="130"/>
      <c r="F9" s="131"/>
      <c r="G9" s="132"/>
      <c r="H9" s="132"/>
      <c r="I9" s="132"/>
      <c r="J9" s="132"/>
      <c r="K9" s="132"/>
      <c r="L9" s="133"/>
      <c r="M9" s="125">
        <f t="shared" si="0"/>
      </c>
      <c r="N9" s="134"/>
    </row>
    <row r="10" spans="1:14" s="47" customFormat="1" ht="24" customHeight="1">
      <c r="A10" s="145" t="s">
        <v>149</v>
      </c>
      <c r="B10" s="127"/>
      <c r="C10" s="128"/>
      <c r="D10" s="129"/>
      <c r="E10" s="130"/>
      <c r="F10" s="131"/>
      <c r="G10" s="132"/>
      <c r="H10" s="132"/>
      <c r="I10" s="132"/>
      <c r="J10" s="132"/>
      <c r="K10" s="132"/>
      <c r="L10" s="133"/>
      <c r="M10" s="125">
        <f t="shared" si="0"/>
      </c>
      <c r="N10" s="134"/>
    </row>
    <row r="11" spans="1:14" s="47" customFormat="1" ht="24" customHeight="1">
      <c r="A11" s="145" t="s">
        <v>149</v>
      </c>
      <c r="B11" s="127"/>
      <c r="C11" s="128"/>
      <c r="D11" s="129"/>
      <c r="E11" s="130"/>
      <c r="F11" s="131"/>
      <c r="G11" s="132"/>
      <c r="H11" s="132"/>
      <c r="I11" s="132"/>
      <c r="J11" s="132"/>
      <c r="K11" s="132"/>
      <c r="L11" s="133"/>
      <c r="M11" s="125">
        <f t="shared" si="0"/>
      </c>
      <c r="N11" s="134"/>
    </row>
    <row r="12" spans="1:14" s="47" customFormat="1" ht="24" customHeight="1">
      <c r="A12" s="145" t="s">
        <v>149</v>
      </c>
      <c r="B12" s="127"/>
      <c r="C12" s="128"/>
      <c r="D12" s="129"/>
      <c r="E12" s="130"/>
      <c r="F12" s="131"/>
      <c r="G12" s="132"/>
      <c r="H12" s="132"/>
      <c r="I12" s="132"/>
      <c r="J12" s="132"/>
      <c r="K12" s="132"/>
      <c r="L12" s="133"/>
      <c r="M12" s="125">
        <f t="shared" si="0"/>
      </c>
      <c r="N12" s="134"/>
    </row>
    <row r="13" spans="1:14" s="47" customFormat="1" ht="24" customHeight="1">
      <c r="A13" s="145" t="s">
        <v>149</v>
      </c>
      <c r="B13" s="127"/>
      <c r="C13" s="128"/>
      <c r="D13" s="129"/>
      <c r="E13" s="130"/>
      <c r="F13" s="131"/>
      <c r="G13" s="132"/>
      <c r="H13" s="132"/>
      <c r="I13" s="132"/>
      <c r="J13" s="132"/>
      <c r="K13" s="132"/>
      <c r="L13" s="133"/>
      <c r="M13" s="125">
        <f t="shared" si="0"/>
      </c>
      <c r="N13" s="134"/>
    </row>
    <row r="14" spans="1:14" s="47" customFormat="1" ht="24" customHeight="1">
      <c r="A14" s="145" t="s">
        <v>149</v>
      </c>
      <c r="B14" s="127"/>
      <c r="C14" s="128"/>
      <c r="D14" s="129"/>
      <c r="E14" s="130"/>
      <c r="F14" s="131"/>
      <c r="G14" s="132"/>
      <c r="H14" s="132"/>
      <c r="I14" s="132"/>
      <c r="J14" s="132"/>
      <c r="K14" s="132"/>
      <c r="L14" s="133"/>
      <c r="M14" s="125">
        <f t="shared" si="0"/>
      </c>
      <c r="N14" s="134"/>
    </row>
    <row r="15" spans="1:14" s="47" customFormat="1" ht="24" customHeight="1">
      <c r="A15" s="145" t="s">
        <v>149</v>
      </c>
      <c r="B15" s="127"/>
      <c r="C15" s="128"/>
      <c r="D15" s="129"/>
      <c r="E15" s="130"/>
      <c r="F15" s="131"/>
      <c r="G15" s="132"/>
      <c r="H15" s="132"/>
      <c r="I15" s="132"/>
      <c r="J15" s="132"/>
      <c r="K15" s="132"/>
      <c r="L15" s="133"/>
      <c r="M15" s="125">
        <f t="shared" si="0"/>
      </c>
      <c r="N15" s="134"/>
    </row>
    <row r="16" spans="1:14" s="47" customFormat="1" ht="24" customHeight="1">
      <c r="A16" s="145" t="s">
        <v>149</v>
      </c>
      <c r="B16" s="127"/>
      <c r="C16" s="128"/>
      <c r="D16" s="129"/>
      <c r="E16" s="130"/>
      <c r="F16" s="131"/>
      <c r="G16" s="132"/>
      <c r="H16" s="132"/>
      <c r="I16" s="132"/>
      <c r="J16" s="132"/>
      <c r="K16" s="132"/>
      <c r="L16" s="133"/>
      <c r="M16" s="125">
        <f t="shared" si="0"/>
      </c>
      <c r="N16" s="134"/>
    </row>
    <row r="17" spans="1:14" s="47" customFormat="1" ht="24" customHeight="1">
      <c r="A17" s="145" t="s">
        <v>149</v>
      </c>
      <c r="B17" s="127"/>
      <c r="C17" s="128"/>
      <c r="D17" s="129"/>
      <c r="E17" s="130"/>
      <c r="F17" s="131"/>
      <c r="G17" s="132"/>
      <c r="H17" s="132"/>
      <c r="I17" s="132"/>
      <c r="J17" s="132"/>
      <c r="K17" s="132"/>
      <c r="L17" s="133"/>
      <c r="M17" s="125">
        <f t="shared" si="0"/>
      </c>
      <c r="N17" s="134"/>
    </row>
    <row r="18" spans="1:14" s="47" customFormat="1" ht="24" customHeight="1">
      <c r="A18" s="145" t="s">
        <v>149</v>
      </c>
      <c r="B18" s="127"/>
      <c r="C18" s="128"/>
      <c r="D18" s="129"/>
      <c r="E18" s="130"/>
      <c r="F18" s="131"/>
      <c r="G18" s="132"/>
      <c r="H18" s="132"/>
      <c r="I18" s="132"/>
      <c r="J18" s="132"/>
      <c r="K18" s="132"/>
      <c r="L18" s="133"/>
      <c r="M18" s="125">
        <f t="shared" si="0"/>
      </c>
      <c r="N18" s="134"/>
    </row>
    <row r="19" spans="1:14" s="47" customFormat="1" ht="24" customHeight="1" thickBot="1">
      <c r="A19" s="146" t="s">
        <v>149</v>
      </c>
      <c r="B19" s="135"/>
      <c r="C19" s="136"/>
      <c r="D19" s="137"/>
      <c r="E19" s="138"/>
      <c r="F19" s="139"/>
      <c r="G19" s="140"/>
      <c r="H19" s="140"/>
      <c r="I19" s="140"/>
      <c r="J19" s="140"/>
      <c r="K19" s="140"/>
      <c r="L19" s="141"/>
      <c r="M19" s="125">
        <f t="shared" si="0"/>
      </c>
      <c r="N19" s="142"/>
    </row>
    <row r="20" spans="1:14" s="47" customFormat="1" ht="24" customHeight="1" thickBot="1" thickTop="1">
      <c r="A20" s="57" t="s">
        <v>150</v>
      </c>
      <c r="B20" s="58"/>
      <c r="C20" s="59"/>
      <c r="D20" s="60">
        <f aca="true" t="shared" si="1" ref="D20:L20">SUM(D5:D19)</f>
        <v>0</v>
      </c>
      <c r="E20" s="61">
        <f t="shared" si="1"/>
        <v>0</v>
      </c>
      <c r="F20" s="62">
        <f t="shared" si="1"/>
        <v>0</v>
      </c>
      <c r="G20" s="62">
        <f t="shared" si="1"/>
        <v>0</v>
      </c>
      <c r="H20" s="62">
        <f t="shared" si="1"/>
        <v>0</v>
      </c>
      <c r="I20" s="62">
        <f t="shared" si="1"/>
        <v>0</v>
      </c>
      <c r="J20" s="62">
        <f t="shared" si="1"/>
        <v>0</v>
      </c>
      <c r="K20" s="62">
        <f t="shared" si="1"/>
        <v>0</v>
      </c>
      <c r="L20" s="63">
        <f t="shared" si="1"/>
        <v>0</v>
      </c>
      <c r="M20" s="64">
        <f>D20-SUM(E20:L20)</f>
        <v>0</v>
      </c>
      <c r="N20" s="143"/>
    </row>
    <row r="21" spans="1:14" s="47" customFormat="1" ht="24" customHeight="1" thickBot="1">
      <c r="A21" s="65"/>
      <c r="B21" s="66"/>
      <c r="C21" s="66"/>
      <c r="D21" s="67"/>
      <c r="E21" s="67"/>
      <c r="F21" s="67"/>
      <c r="G21" s="67"/>
      <c r="H21" s="67"/>
      <c r="I21" s="432" t="s">
        <v>151</v>
      </c>
      <c r="J21" s="433"/>
      <c r="K21" s="433"/>
      <c r="L21" s="68">
        <f>SUM(E20:L20)</f>
        <v>0</v>
      </c>
      <c r="M21" s="67"/>
      <c r="N21" s="66"/>
    </row>
    <row r="22" s="47" customFormat="1" ht="12" thickTop="1">
      <c r="A22" s="47" t="s">
        <v>152</v>
      </c>
    </row>
    <row r="23" s="47" customFormat="1" ht="11.25">
      <c r="A23" s="47" t="s">
        <v>153</v>
      </c>
    </row>
    <row r="24" s="47" customFormat="1" ht="11.25">
      <c r="A24" s="47" t="s">
        <v>154</v>
      </c>
    </row>
    <row r="25" s="47" customFormat="1" ht="11.25">
      <c r="A25" s="47" t="s">
        <v>284</v>
      </c>
    </row>
    <row r="26" s="47" customFormat="1" ht="11.25"/>
  </sheetData>
  <sheetProtection sheet="1" formatColumns="0" formatRows="0" insertRows="0" selectLockedCells="1"/>
  <mergeCells count="7">
    <mergeCell ref="N2:N4"/>
    <mergeCell ref="I21:K21"/>
    <mergeCell ref="A2:A4"/>
    <mergeCell ref="B2:B4"/>
    <mergeCell ref="C2:C4"/>
    <mergeCell ref="D2:D4"/>
    <mergeCell ref="E2:M2"/>
  </mergeCells>
  <dataValidations count="1">
    <dataValidation allowBlank="1" showInputMessage="1" showErrorMessage="1" imeMode="halfAlpha" sqref="D5:M20 L21"/>
  </dataValidations>
  <printOptions/>
  <pageMargins left="0.5905511811023623" right="0.3937007874015748" top="0.5905511811023623" bottom="0.5905511811023623" header="0.5118110236220472" footer="0.5118110236220472"/>
  <pageSetup fitToHeight="0"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dimension ref="A1:DH2"/>
  <sheetViews>
    <sheetView zoomScalePageLayoutView="0" workbookViewId="0" topLeftCell="A1">
      <selection activeCell="E6" sqref="E6"/>
    </sheetView>
  </sheetViews>
  <sheetFormatPr defaultColWidth="9.00390625" defaultRowHeight="13.5"/>
  <sheetData>
    <row r="1" spans="1:112" s="72" customFormat="1" ht="27.75" customHeight="1">
      <c r="A1" s="72" t="s">
        <v>183</v>
      </c>
      <c r="B1" s="72" t="s">
        <v>50</v>
      </c>
      <c r="C1" s="72" t="s">
        <v>51</v>
      </c>
      <c r="F1" s="72" t="s">
        <v>52</v>
      </c>
      <c r="G1" s="72" t="s">
        <v>184</v>
      </c>
      <c r="H1" s="72" t="s">
        <v>53</v>
      </c>
      <c r="P1" s="72" t="s">
        <v>169</v>
      </c>
      <c r="R1" s="72" t="s">
        <v>191</v>
      </c>
      <c r="T1" s="72" t="s">
        <v>54</v>
      </c>
      <c r="X1" s="72" t="s">
        <v>185</v>
      </c>
      <c r="Y1" s="72" t="s">
        <v>186</v>
      </c>
      <c r="Z1" s="72" t="s">
        <v>187</v>
      </c>
      <c r="AA1" s="72" t="s">
        <v>188</v>
      </c>
      <c r="AB1" s="72" t="s">
        <v>189</v>
      </c>
      <c r="AC1" s="72" t="s">
        <v>160</v>
      </c>
      <c r="AD1" s="72" t="s">
        <v>55</v>
      </c>
      <c r="AE1" s="72" t="s">
        <v>194</v>
      </c>
      <c r="AF1" s="72" t="s">
        <v>195</v>
      </c>
      <c r="AG1" s="72" t="s">
        <v>196</v>
      </c>
      <c r="AH1" s="72" t="s">
        <v>197</v>
      </c>
      <c r="AI1" s="72" t="s">
        <v>198</v>
      </c>
      <c r="AJ1" s="72" t="s">
        <v>199</v>
      </c>
      <c r="AK1" s="72" t="s">
        <v>200</v>
      </c>
      <c r="AL1" s="72" t="s">
        <v>201</v>
      </c>
      <c r="AM1" s="72" t="s">
        <v>202</v>
      </c>
      <c r="AN1" s="72" t="s">
        <v>203</v>
      </c>
      <c r="AO1" s="72" t="s">
        <v>204</v>
      </c>
      <c r="AP1" s="72" t="s">
        <v>205</v>
      </c>
      <c r="AQ1" s="72" t="s">
        <v>206</v>
      </c>
      <c r="AR1" s="72" t="s">
        <v>207</v>
      </c>
      <c r="AS1" s="72" t="s">
        <v>208</v>
      </c>
      <c r="AT1" s="72" t="s">
        <v>209</v>
      </c>
      <c r="AU1" s="72" t="s">
        <v>210</v>
      </c>
      <c r="AV1" s="72" t="s">
        <v>211</v>
      </c>
      <c r="AW1" s="72" t="s">
        <v>212</v>
      </c>
      <c r="AX1" s="72" t="s">
        <v>213</v>
      </c>
      <c r="AY1" s="72" t="s">
        <v>214</v>
      </c>
      <c r="AZ1" s="72" t="s">
        <v>215</v>
      </c>
      <c r="BA1" s="73" t="s">
        <v>216</v>
      </c>
      <c r="BB1" s="72" t="s">
        <v>217</v>
      </c>
      <c r="BC1" s="73" t="s">
        <v>218</v>
      </c>
      <c r="BD1" s="72" t="s">
        <v>219</v>
      </c>
      <c r="BE1" s="73" t="s">
        <v>220</v>
      </c>
      <c r="BF1" s="72" t="s">
        <v>221</v>
      </c>
      <c r="BG1" s="72" t="s">
        <v>222</v>
      </c>
      <c r="BH1" s="72" t="s">
        <v>223</v>
      </c>
      <c r="BI1" s="72" t="s">
        <v>224</v>
      </c>
      <c r="BJ1" s="72" t="s">
        <v>225</v>
      </c>
      <c r="BK1" s="72" t="s">
        <v>226</v>
      </c>
      <c r="BL1" s="72" t="s">
        <v>227</v>
      </c>
      <c r="BM1" s="72" t="s">
        <v>228</v>
      </c>
      <c r="BN1" s="72" t="s">
        <v>229</v>
      </c>
      <c r="BO1" s="72" t="s">
        <v>230</v>
      </c>
      <c r="BP1" s="72" t="s">
        <v>231</v>
      </c>
      <c r="BQ1" s="72" t="s">
        <v>232</v>
      </c>
      <c r="BR1" s="72" t="s">
        <v>233</v>
      </c>
      <c r="BS1" s="72" t="s">
        <v>234</v>
      </c>
      <c r="BT1" s="72" t="s">
        <v>190</v>
      </c>
      <c r="BU1" s="72" t="s">
        <v>235</v>
      </c>
      <c r="BV1" s="72" t="s">
        <v>246</v>
      </c>
      <c r="BW1" s="72" t="s">
        <v>247</v>
      </c>
      <c r="BX1" s="72" t="s">
        <v>248</v>
      </c>
      <c r="BY1" s="72" t="s">
        <v>249</v>
      </c>
      <c r="BZ1" s="72" t="s">
        <v>250</v>
      </c>
      <c r="CA1" s="71" t="s">
        <v>251</v>
      </c>
      <c r="CB1" s="71" t="s">
        <v>252</v>
      </c>
      <c r="CC1" s="71" t="s">
        <v>253</v>
      </c>
      <c r="CD1" s="71" t="s">
        <v>254</v>
      </c>
      <c r="CE1" s="71" t="s">
        <v>255</v>
      </c>
      <c r="CF1" s="71" t="s">
        <v>256</v>
      </c>
      <c r="CG1" s="71" t="s">
        <v>141</v>
      </c>
      <c r="CH1" s="71" t="s">
        <v>142</v>
      </c>
      <c r="CI1" s="71" t="s">
        <v>143</v>
      </c>
      <c r="CJ1" s="71" t="s">
        <v>144</v>
      </c>
      <c r="CK1" s="71" t="s">
        <v>145</v>
      </c>
      <c r="CL1" s="71" t="s">
        <v>146</v>
      </c>
      <c r="CM1" s="71" t="s">
        <v>257</v>
      </c>
      <c r="CN1" s="71" t="s">
        <v>258</v>
      </c>
      <c r="CO1" s="71" t="s">
        <v>259</v>
      </c>
      <c r="CP1" s="71" t="s">
        <v>260</v>
      </c>
      <c r="CQ1" s="71" t="s">
        <v>261</v>
      </c>
      <c r="CR1" s="71" t="s">
        <v>262</v>
      </c>
      <c r="CS1" s="71" t="s">
        <v>263</v>
      </c>
      <c r="CT1" s="71" t="s">
        <v>264</v>
      </c>
      <c r="CU1" s="72" t="s">
        <v>265</v>
      </c>
      <c r="CV1" s="72" t="s">
        <v>266</v>
      </c>
      <c r="CW1" s="72" t="s">
        <v>200</v>
      </c>
      <c r="CX1" s="71" t="s">
        <v>267</v>
      </c>
      <c r="CY1" s="71" t="s">
        <v>236</v>
      </c>
      <c r="CZ1" s="71" t="s">
        <v>237</v>
      </c>
      <c r="DA1" s="71" t="s">
        <v>238</v>
      </c>
      <c r="DB1" s="71" t="s">
        <v>239</v>
      </c>
      <c r="DC1" s="71" t="s">
        <v>240</v>
      </c>
      <c r="DD1" s="71" t="s">
        <v>241</v>
      </c>
      <c r="DE1" s="71" t="s">
        <v>242</v>
      </c>
      <c r="DF1" s="71" t="s">
        <v>243</v>
      </c>
      <c r="DG1" s="71" t="s">
        <v>244</v>
      </c>
      <c r="DH1" s="72" t="s">
        <v>245</v>
      </c>
    </row>
    <row r="2" spans="1:112" ht="13.5">
      <c r="A2" t="e">
        <f>+#REF!</f>
        <v>#REF!</v>
      </c>
      <c r="B2" t="e">
        <f>+#REF!</f>
        <v>#REF!</v>
      </c>
      <c r="C2" t="e">
        <f>+#REF!</f>
        <v>#REF!</v>
      </c>
      <c r="D2" t="e">
        <f>+#REF!</f>
        <v>#REF!</v>
      </c>
      <c r="E2" t="e">
        <f>+#REF!</f>
        <v>#REF!</v>
      </c>
      <c r="F2" t="e">
        <f>+#REF!</f>
        <v>#REF!</v>
      </c>
      <c r="G2">
        <v>3</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v>#N/A</v>
      </c>
      <c r="Y2" t="s">
        <v>192</v>
      </c>
      <c r="Z2" t="s">
        <v>193</v>
      </c>
      <c r="AA2" t="e">
        <f>#REF!</f>
        <v>#REF!</v>
      </c>
      <c r="AB2" t="e">
        <f>#REF!</f>
        <v>#REF!</v>
      </c>
      <c r="AC2" t="e">
        <f>#REF!</f>
        <v>#REF!</v>
      </c>
      <c r="AD2" t="e">
        <f>#REF!</f>
        <v>#REF!</v>
      </c>
      <c r="AE2" t="e">
        <f>#REF!</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MATCH("○",#REF!,0)</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c r="DD2" t="e">
        <f>#REF!</f>
        <v>#REF!</v>
      </c>
      <c r="DE2" t="e">
        <f>#REF!</f>
        <v>#REF!</v>
      </c>
      <c r="DF2" t="e">
        <f>#REF!</f>
        <v>#REF!</v>
      </c>
      <c r="DG2" t="e">
        <f>#REF!</f>
        <v>#REF!</v>
      </c>
      <c r="DH2" t="e">
        <f>#REF!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user2</cp:lastModifiedBy>
  <cp:lastPrinted>2014-07-30T05:58:05Z</cp:lastPrinted>
  <dcterms:created xsi:type="dcterms:W3CDTF">2007-07-17T02:50:11Z</dcterms:created>
  <dcterms:modified xsi:type="dcterms:W3CDTF">2015-07-15T07:44:05Z</dcterms:modified>
  <cp:category/>
  <cp:version/>
  <cp:contentType/>
  <cp:contentStatus/>
</cp:coreProperties>
</file>